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501"/>
  <workbookPr defaultThemeVersion="124226"/>
  <mc:AlternateContent xmlns:mc="http://schemas.openxmlformats.org/markup-compatibility/2006">
    <mc:Choice Requires="x15">
      <x15ac:absPath xmlns:x15ac="http://schemas.microsoft.com/office/spreadsheetml/2010/11/ac" url="Q:\ULL\SUSTITUCIÓN PLAZA NDLT0590_2021\Complementos TFG\Datos caso práctico Bloque I\"/>
    </mc:Choice>
  </mc:AlternateContent>
  <xr:revisionPtr revIDLastSave="0" documentId="13_ncr:1_{8C34778A-FF68-4170-BB0D-EDD6DC67B584}" xr6:coauthVersionLast="47" xr6:coauthVersionMax="47" xr10:uidLastSave="{00000000-0000-0000-0000-000000000000}"/>
  <bookViews>
    <workbookView xWindow="-28920" yWindow="-120" windowWidth="29040" windowHeight="15720" xr2:uid="{00000000-000D-0000-FFFF-FFFF00000000}"/>
  </bookViews>
  <sheets>
    <sheet name="Alt1" sheetId="1" r:id="rId1"/>
    <sheet name="Alt2" sheetId="3" r:id="rId2"/>
    <sheet name="Alt3" sheetId="7" r:id="rId3"/>
    <sheet name="Túnel_superficie_viaducto_entre" sheetId="13" r:id="rId4"/>
  </sheets>
  <calcPr calcId="191029"/>
</workbook>
</file>

<file path=xl/calcChain.xml><?xml version="1.0" encoding="utf-8"?>
<calcChain xmlns="http://schemas.openxmlformats.org/spreadsheetml/2006/main">
  <c r="N9" i="7" l="1"/>
  <c r="O9" i="7" s="1"/>
  <c r="N15" i="7"/>
  <c r="N12" i="7"/>
  <c r="N11" i="7"/>
  <c r="N10" i="7"/>
  <c r="O10" i="7" s="1"/>
  <c r="N5" i="7"/>
  <c r="O5" i="7" s="1"/>
  <c r="N4" i="7"/>
  <c r="O4" i="7" s="1"/>
  <c r="N3" i="7"/>
  <c r="N6" i="7"/>
  <c r="N18" i="7" s="1"/>
  <c r="N5" i="3"/>
  <c r="N17" i="3" s="1"/>
  <c r="N6" i="3"/>
  <c r="N3" i="3"/>
  <c r="N15" i="3" s="1"/>
  <c r="N12" i="3"/>
  <c r="N11" i="3"/>
  <c r="N10" i="3"/>
  <c r="N4" i="3"/>
  <c r="N16" i="3" s="1"/>
  <c r="N4" i="1"/>
  <c r="N16" i="1" s="1"/>
  <c r="N11" i="1"/>
  <c r="N10" i="1"/>
  <c r="N9" i="1"/>
  <c r="O9" i="1" s="1"/>
  <c r="N5" i="1"/>
  <c r="O5" i="1" s="1"/>
  <c r="N3" i="1"/>
  <c r="N15" i="1" s="1"/>
  <c r="N9" i="3"/>
  <c r="N12" i="1"/>
  <c r="C241" i="1"/>
  <c r="N6" i="1"/>
  <c r="C128" i="1"/>
  <c r="B7" i="13" l="1"/>
  <c r="B6" i="13" s="1"/>
  <c r="N21" i="1"/>
  <c r="N16" i="7"/>
  <c r="O16" i="7" s="1"/>
  <c r="O11" i="1"/>
  <c r="N17" i="7"/>
  <c r="D7" i="13"/>
  <c r="D6" i="13" s="1"/>
  <c r="N21" i="7"/>
  <c r="N18" i="1"/>
  <c r="B11" i="13" s="1"/>
  <c r="C7" i="13"/>
  <c r="C6" i="13" s="1"/>
  <c r="N21" i="3"/>
  <c r="N18" i="3"/>
  <c r="O15" i="3" s="1"/>
  <c r="O4" i="1"/>
  <c r="O11" i="7"/>
  <c r="D11" i="13"/>
  <c r="O12" i="7"/>
  <c r="C11" i="13"/>
  <c r="O17" i="3"/>
  <c r="O3" i="7"/>
  <c r="O6" i="7" s="1"/>
  <c r="O17" i="7"/>
  <c r="O15" i="7"/>
  <c r="O10" i="3"/>
  <c r="N17" i="1"/>
  <c r="O17" i="1" s="1"/>
  <c r="O16" i="1"/>
  <c r="O9" i="3"/>
  <c r="O11" i="3"/>
  <c r="O4" i="3"/>
  <c r="O3" i="3"/>
  <c r="O5" i="3"/>
  <c r="O10" i="1"/>
  <c r="O12" i="1" s="1"/>
  <c r="O3" i="1"/>
  <c r="O16" i="3" l="1"/>
  <c r="O6" i="1"/>
  <c r="O15" i="1"/>
  <c r="O18" i="7"/>
  <c r="O18" i="1"/>
  <c r="O12" i="3"/>
  <c r="O6" i="3"/>
  <c r="O18" i="3"/>
</calcChain>
</file>

<file path=xl/sharedStrings.xml><?xml version="1.0" encoding="utf-8"?>
<sst xmlns="http://schemas.openxmlformats.org/spreadsheetml/2006/main" count="812" uniqueCount="42">
  <si>
    <t>DATO</t>
  </si>
  <si>
    <t>TIPO</t>
  </si>
  <si>
    <t>LONGITUD    P.</t>
  </si>
  <si>
    <t>K.       X</t>
  </si>
  <si>
    <t>Y TANGENCIA</t>
  </si>
  <si>
    <t>Sen/Yc/Yinf</t>
  </si>
  <si>
    <t>RECTA</t>
  </si>
  <si>
    <t>CLOT.</t>
  </si>
  <si>
    <t>CIRC.</t>
  </si>
  <si>
    <t>Vía 1. Alternativa 1</t>
  </si>
  <si>
    <t>X TANGENCIA</t>
  </si>
  <si>
    <t>PARAMETRO</t>
  </si>
  <si>
    <t xml:space="preserve">RADIO        </t>
  </si>
  <si>
    <t>Cos/Xc/Xinf</t>
  </si>
  <si>
    <t xml:space="preserve">AZIMUT     </t>
  </si>
  <si>
    <t>Longitud</t>
  </si>
  <si>
    <t>%</t>
  </si>
  <si>
    <t>Total</t>
  </si>
  <si>
    <t>Recta</t>
  </si>
  <si>
    <t>Curva</t>
  </si>
  <si>
    <t>Clotoide</t>
  </si>
  <si>
    <t>Vía 2. Alternativa 1</t>
  </si>
  <si>
    <t>LONGITUD</t>
  </si>
  <si>
    <t>P.K.</t>
  </si>
  <si>
    <t>RADIO</t>
  </si>
  <si>
    <t>AZIMUT</t>
  </si>
  <si>
    <t>Vía 1</t>
  </si>
  <si>
    <t>Vía 2</t>
  </si>
  <si>
    <t>Vía 1 + vía 2</t>
  </si>
  <si>
    <t>Vía 1. Alternativa 2</t>
  </si>
  <si>
    <t>Vía 2. Alternativa 2</t>
  </si>
  <si>
    <t>Vía 1. Alternativa 3</t>
  </si>
  <si>
    <t>Vía 2. Alternativa 3</t>
  </si>
  <si>
    <t>Paradas</t>
  </si>
  <si>
    <t>Paradas/km</t>
  </si>
  <si>
    <t>ALTERNATIVA</t>
  </si>
  <si>
    <t>Longitud (ml)</t>
  </si>
  <si>
    <t>En viaducto</t>
  </si>
  <si>
    <t>En superficie</t>
  </si>
  <si>
    <t>Longitud total vías</t>
  </si>
  <si>
    <t>En falso túnel vía doble</t>
  </si>
  <si>
    <t>En falso túnel vía entrelazada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</si>
</sst>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indexed="9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12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2" fontId="0" fillId="0" borderId="0" xfId="0" applyNumberFormat="1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2" xfId="0" applyFont="1" applyBorder="1"/>
    <xf numFmtId="0" fontId="1" fillId="0" borderId="3" xfId="0" applyFont="1" applyBorder="1"/>
    <xf numFmtId="0" fontId="1" fillId="0" borderId="4" xfId="0" applyFont="1" applyBorder="1"/>
    <xf numFmtId="0" fontId="2" fillId="2" borderId="4" xfId="0" applyFont="1" applyFill="1" applyBorder="1" applyAlignment="1">
      <alignment horizontal="center"/>
    </xf>
    <xf numFmtId="4" fontId="0" fillId="0" borderId="5" xfId="0" applyNumberFormat="1" applyBorder="1"/>
    <xf numFmtId="0" fontId="1" fillId="3" borderId="3" xfId="0" applyFont="1" applyFill="1" applyBorder="1"/>
    <xf numFmtId="4" fontId="1" fillId="3" borderId="5" xfId="0" applyNumberFormat="1" applyFont="1" applyFill="1" applyBorder="1"/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left" vertical="center"/>
    </xf>
    <xf numFmtId="0" fontId="0" fillId="0" borderId="2" xfId="0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241"/>
  <sheetViews>
    <sheetView tabSelected="1" topLeftCell="A103" workbookViewId="0">
      <selection activeCell="M2" sqref="M2:O21"/>
    </sheetView>
  </sheetViews>
  <sheetFormatPr baseColWidth="10" defaultRowHeight="15" x14ac:dyDescent="0.25"/>
  <cols>
    <col min="5" max="5" width="15" customWidth="1"/>
    <col min="6" max="6" width="13.5703125" customWidth="1"/>
    <col min="13" max="13" width="16.5703125" customWidth="1"/>
  </cols>
  <sheetData>
    <row r="1" spans="1:15" x14ac:dyDescent="0.25">
      <c r="A1" s="2" t="s">
        <v>9</v>
      </c>
    </row>
    <row r="2" spans="1:15" x14ac:dyDescent="0.25">
      <c r="A2" t="s">
        <v>0</v>
      </c>
      <c r="B2" t="s">
        <v>1</v>
      </c>
      <c r="C2" t="s">
        <v>2</v>
      </c>
      <c r="D2" t="s">
        <v>3</v>
      </c>
      <c r="E2" t="s">
        <v>10</v>
      </c>
      <c r="F2" t="s">
        <v>4</v>
      </c>
      <c r="G2" t="s">
        <v>12</v>
      </c>
      <c r="H2" t="s">
        <v>11</v>
      </c>
      <c r="I2" t="s">
        <v>14</v>
      </c>
      <c r="J2" t="s">
        <v>13</v>
      </c>
      <c r="K2" t="s">
        <v>5</v>
      </c>
      <c r="M2" s="2" t="s">
        <v>26</v>
      </c>
      <c r="N2" s="3" t="s">
        <v>15</v>
      </c>
      <c r="O2" s="3" t="s">
        <v>16</v>
      </c>
    </row>
    <row r="3" spans="1:15" x14ac:dyDescent="0.25">
      <c r="A3">
        <v>1</v>
      </c>
      <c r="B3" t="s">
        <v>6</v>
      </c>
      <c r="C3">
        <v>28.49</v>
      </c>
      <c r="D3">
        <v>0</v>
      </c>
      <c r="E3">
        <v>371147.35200000001</v>
      </c>
      <c r="F3">
        <v>3151726.9040000001</v>
      </c>
      <c r="I3">
        <v>21.998799999999999</v>
      </c>
      <c r="J3">
        <v>0.33872049999999998</v>
      </c>
      <c r="K3">
        <v>0.94088700000000003</v>
      </c>
      <c r="M3" t="s">
        <v>18</v>
      </c>
      <c r="N3">
        <f>SUMIF(B3:B126,B3,C3:C126)</f>
        <v>1634.155</v>
      </c>
      <c r="O3" s="1">
        <f>N3/N6*100</f>
        <v>51.256206854694909</v>
      </c>
    </row>
    <row r="4" spans="1:15" x14ac:dyDescent="0.25">
      <c r="B4" t="s">
        <v>7</v>
      </c>
      <c r="C4">
        <v>12</v>
      </c>
      <c r="D4">
        <v>28.49</v>
      </c>
      <c r="E4">
        <v>371157.00199999998</v>
      </c>
      <c r="F4">
        <v>3151753.71</v>
      </c>
      <c r="H4">
        <v>48.99</v>
      </c>
      <c r="I4">
        <v>21.998799999999999</v>
      </c>
      <c r="J4">
        <v>371157.00199999998</v>
      </c>
      <c r="K4">
        <v>3151753.71</v>
      </c>
      <c r="M4" t="s">
        <v>20</v>
      </c>
      <c r="N4">
        <f>SUMIF(B3:B126,B4,C3:C126)</f>
        <v>894.27</v>
      </c>
      <c r="O4" s="1">
        <f>N4/N6*100</f>
        <v>28.049290369608769</v>
      </c>
    </row>
    <row r="5" spans="1:15" x14ac:dyDescent="0.25">
      <c r="A5">
        <v>2</v>
      </c>
      <c r="B5" t="s">
        <v>8</v>
      </c>
      <c r="C5">
        <v>9.9740000000000002</v>
      </c>
      <c r="D5">
        <v>40.49</v>
      </c>
      <c r="E5">
        <v>371161.179</v>
      </c>
      <c r="F5">
        <v>3151764.9589999998</v>
      </c>
      <c r="G5">
        <v>200</v>
      </c>
      <c r="I5">
        <v>23.9087</v>
      </c>
      <c r="J5">
        <v>371347.24</v>
      </c>
      <c r="K5">
        <v>3151691.6</v>
      </c>
      <c r="M5" t="s">
        <v>19</v>
      </c>
      <c r="N5">
        <f>SUMIF(B3:B126,B5,C3:C126)</f>
        <v>659.78399999999976</v>
      </c>
      <c r="O5" s="1">
        <f>N5/N6*100</f>
        <v>20.694502775696318</v>
      </c>
    </row>
    <row r="6" spans="1:15" x14ac:dyDescent="0.25">
      <c r="B6" t="s">
        <v>7</v>
      </c>
      <c r="C6">
        <v>12</v>
      </c>
      <c r="D6">
        <v>50.463999999999999</v>
      </c>
      <c r="E6">
        <v>371165.06800000003</v>
      </c>
      <c r="F6">
        <v>3151774.1430000002</v>
      </c>
      <c r="H6">
        <v>48.99</v>
      </c>
      <c r="I6">
        <v>27.083600000000001</v>
      </c>
      <c r="J6">
        <v>371170.23800000001</v>
      </c>
      <c r="K6">
        <v>3151784.9709999999</v>
      </c>
      <c r="M6" t="s">
        <v>17</v>
      </c>
      <c r="N6">
        <f>SUM(C3:C126)</f>
        <v>3188.2089999999998</v>
      </c>
      <c r="O6" s="1">
        <f>SUM(O3:O5)</f>
        <v>100</v>
      </c>
    </row>
    <row r="7" spans="1:15" x14ac:dyDescent="0.25">
      <c r="B7" t="s">
        <v>7</v>
      </c>
      <c r="C7">
        <v>12</v>
      </c>
      <c r="D7">
        <v>62.463999999999999</v>
      </c>
      <c r="E7">
        <v>371170.23800000001</v>
      </c>
      <c r="F7">
        <v>3151784.9709999999</v>
      </c>
      <c r="H7">
        <v>18.329999999999998</v>
      </c>
      <c r="I7">
        <v>28.993500000000001</v>
      </c>
      <c r="J7">
        <v>371170.23800000001</v>
      </c>
      <c r="K7">
        <v>3151784.9709999999</v>
      </c>
    </row>
    <row r="8" spans="1:15" x14ac:dyDescent="0.25">
      <c r="A8">
        <v>3</v>
      </c>
      <c r="B8" t="s">
        <v>8</v>
      </c>
      <c r="C8">
        <v>35.9</v>
      </c>
      <c r="D8">
        <v>74.463999999999999</v>
      </c>
      <c r="E8">
        <v>371174.72399999999</v>
      </c>
      <c r="F8">
        <v>3151796.0750000002</v>
      </c>
      <c r="G8">
        <v>-28</v>
      </c>
      <c r="I8">
        <v>15.351599999999999</v>
      </c>
      <c r="J8">
        <v>371147.53499999997</v>
      </c>
      <c r="K8">
        <v>3151802.7609999999</v>
      </c>
      <c r="M8" s="2" t="s">
        <v>27</v>
      </c>
      <c r="N8" s="3" t="s">
        <v>15</v>
      </c>
      <c r="O8" s="3" t="s">
        <v>16</v>
      </c>
    </row>
    <row r="9" spans="1:15" x14ac:dyDescent="0.25">
      <c r="B9" t="s">
        <v>7</v>
      </c>
      <c r="C9">
        <v>12</v>
      </c>
      <c r="D9">
        <v>110.364</v>
      </c>
      <c r="E9">
        <v>371161.685</v>
      </c>
      <c r="F9">
        <v>3151826.923</v>
      </c>
      <c r="H9">
        <v>18.329999999999998</v>
      </c>
      <c r="I9">
        <v>333.72840000000002</v>
      </c>
      <c r="J9">
        <v>371150.59499999997</v>
      </c>
      <c r="K9">
        <v>3151831.4419999998</v>
      </c>
      <c r="M9" t="s">
        <v>18</v>
      </c>
      <c r="N9">
        <f>SUMIF(B131:B254,B131,C131:C254)</f>
        <v>1761.9529999999997</v>
      </c>
      <c r="O9" s="1">
        <f>N9/N12*100</f>
        <v>55.502921226275561</v>
      </c>
    </row>
    <row r="10" spans="1:15" x14ac:dyDescent="0.25">
      <c r="A10">
        <v>4</v>
      </c>
      <c r="B10" t="s">
        <v>6</v>
      </c>
      <c r="C10">
        <v>5.9969999999999999</v>
      </c>
      <c r="D10">
        <v>122.364</v>
      </c>
      <c r="E10">
        <v>371150.59499999997</v>
      </c>
      <c r="F10">
        <v>3151831.4419999998</v>
      </c>
      <c r="I10">
        <v>320.0865</v>
      </c>
      <c r="J10">
        <v>-0.95063560000000003</v>
      </c>
      <c r="K10">
        <v>0.31030940000000001</v>
      </c>
      <c r="M10" t="s">
        <v>20</v>
      </c>
      <c r="N10">
        <f>SUMIF(B131:B254,B132,C131:C254)</f>
        <v>829.827</v>
      </c>
      <c r="O10" s="1">
        <f>N10/N12*100</f>
        <v>26.140210671020498</v>
      </c>
    </row>
    <row r="11" spans="1:15" x14ac:dyDescent="0.25">
      <c r="B11" t="s">
        <v>7</v>
      </c>
      <c r="C11">
        <v>6</v>
      </c>
      <c r="D11">
        <v>128.36099999999999</v>
      </c>
      <c r="E11">
        <v>371144.89299999998</v>
      </c>
      <c r="F11">
        <v>3151833.3029999998</v>
      </c>
      <c r="H11">
        <v>34.640999999999998</v>
      </c>
      <c r="I11">
        <v>320.0865</v>
      </c>
      <c r="J11">
        <v>371144.89299999998</v>
      </c>
      <c r="K11">
        <v>3151833.3029999998</v>
      </c>
      <c r="M11" t="s">
        <v>19</v>
      </c>
      <c r="N11">
        <f>SUMIF(B131:B254,B133,C131:C254)</f>
        <v>582.74300000000005</v>
      </c>
      <c r="O11" s="1">
        <f>N11/N12*100</f>
        <v>18.356868102703935</v>
      </c>
    </row>
    <row r="12" spans="1:15" x14ac:dyDescent="0.25">
      <c r="A12">
        <v>5</v>
      </c>
      <c r="B12" t="s">
        <v>8</v>
      </c>
      <c r="C12">
        <v>6.1120000000000001</v>
      </c>
      <c r="D12">
        <v>134.36099999999999</v>
      </c>
      <c r="E12">
        <v>371139.18</v>
      </c>
      <c r="F12">
        <v>3151835.1359999999</v>
      </c>
      <c r="G12">
        <v>-200</v>
      </c>
      <c r="I12">
        <v>319.13159999999999</v>
      </c>
      <c r="J12">
        <v>371079.97700000001</v>
      </c>
      <c r="K12">
        <v>3151644.0989999999</v>
      </c>
      <c r="M12" t="s">
        <v>17</v>
      </c>
      <c r="N12">
        <f>SUM(C131:C240)</f>
        <v>3174.5230000000001</v>
      </c>
      <c r="O12" s="1">
        <f>SUM(O9:O10)</f>
        <v>81.643131897296058</v>
      </c>
    </row>
    <row r="13" spans="1:15" x14ac:dyDescent="0.25">
      <c r="B13" t="s">
        <v>7</v>
      </c>
      <c r="C13">
        <v>6</v>
      </c>
      <c r="D13">
        <v>140.47399999999999</v>
      </c>
      <c r="E13">
        <v>371133.315</v>
      </c>
      <c r="F13">
        <v>3151836.8560000001</v>
      </c>
      <c r="H13">
        <v>34.640999999999998</v>
      </c>
      <c r="I13">
        <v>317.18599999999998</v>
      </c>
      <c r="J13">
        <v>371127.51699999999</v>
      </c>
      <c r="K13">
        <v>3151838.398</v>
      </c>
    </row>
    <row r="14" spans="1:15" x14ac:dyDescent="0.25">
      <c r="B14" t="s">
        <v>7</v>
      </c>
      <c r="C14">
        <v>6</v>
      </c>
      <c r="D14">
        <v>146.47399999999999</v>
      </c>
      <c r="E14">
        <v>371127.51699999999</v>
      </c>
      <c r="F14">
        <v>3151838.398</v>
      </c>
      <c r="H14">
        <v>42.426000000000002</v>
      </c>
      <c r="I14">
        <v>316.23110000000003</v>
      </c>
      <c r="J14">
        <v>371127.51699999999</v>
      </c>
      <c r="K14">
        <v>3151838.398</v>
      </c>
      <c r="M14" s="2" t="s">
        <v>28</v>
      </c>
      <c r="N14" s="3" t="s">
        <v>15</v>
      </c>
      <c r="O14" s="3" t="s">
        <v>16</v>
      </c>
    </row>
    <row r="15" spans="1:15" x14ac:dyDescent="0.25">
      <c r="A15">
        <v>6</v>
      </c>
      <c r="B15" t="s">
        <v>8</v>
      </c>
      <c r="C15">
        <v>12.244</v>
      </c>
      <c r="D15">
        <v>152.47399999999999</v>
      </c>
      <c r="E15">
        <v>371121.71600000001</v>
      </c>
      <c r="F15">
        <v>3151839.9309999999</v>
      </c>
      <c r="G15">
        <v>300</v>
      </c>
      <c r="I15">
        <v>316.86770000000001</v>
      </c>
      <c r="J15">
        <v>371200.27600000001</v>
      </c>
      <c r="K15">
        <v>3152129.4619999998</v>
      </c>
      <c r="M15" t="s">
        <v>18</v>
      </c>
      <c r="N15">
        <f>N3+N9</f>
        <v>3396.1079999999997</v>
      </c>
      <c r="O15" s="1">
        <f>N15/N18*100</f>
        <v>53.374996778113548</v>
      </c>
    </row>
    <row r="16" spans="1:15" x14ac:dyDescent="0.25">
      <c r="B16" t="s">
        <v>7</v>
      </c>
      <c r="C16">
        <v>6</v>
      </c>
      <c r="D16">
        <v>164.71700000000001</v>
      </c>
      <c r="E16">
        <v>371109.96799999999</v>
      </c>
      <c r="F16">
        <v>3151843.3769999999</v>
      </c>
      <c r="H16">
        <v>42.426000000000002</v>
      </c>
      <c r="I16">
        <v>319.46589999999998</v>
      </c>
      <c r="J16">
        <v>371104.25900000002</v>
      </c>
      <c r="K16">
        <v>3151845.2209999999</v>
      </c>
      <c r="M16" t="s">
        <v>20</v>
      </c>
      <c r="N16">
        <f>N4+N10</f>
        <v>1724.097</v>
      </c>
      <c r="O16" s="1">
        <f>N16/N18*100</f>
        <v>27.096803700045829</v>
      </c>
    </row>
    <row r="17" spans="1:15" x14ac:dyDescent="0.25">
      <c r="A17">
        <v>7</v>
      </c>
      <c r="B17" t="s">
        <v>6</v>
      </c>
      <c r="C17">
        <v>36.232999999999997</v>
      </c>
      <c r="D17">
        <v>170.71700000000001</v>
      </c>
      <c r="E17">
        <v>371104.25900000002</v>
      </c>
      <c r="F17">
        <v>3151845.2209999999</v>
      </c>
      <c r="I17">
        <v>320.10250000000002</v>
      </c>
      <c r="J17">
        <v>-0.95055780000000001</v>
      </c>
      <c r="K17">
        <v>0.31054759999999998</v>
      </c>
      <c r="M17" t="s">
        <v>19</v>
      </c>
      <c r="N17">
        <f>N5+N11</f>
        <v>1242.5269999999998</v>
      </c>
      <c r="O17" s="1">
        <f>N17/N18*100</f>
        <v>19.528199521840612</v>
      </c>
    </row>
    <row r="18" spans="1:15" x14ac:dyDescent="0.25">
      <c r="B18" t="s">
        <v>7</v>
      </c>
      <c r="C18">
        <v>12.35</v>
      </c>
      <c r="D18">
        <v>206.95099999999999</v>
      </c>
      <c r="E18">
        <v>371069.81699999998</v>
      </c>
      <c r="F18">
        <v>3151856.4730000002</v>
      </c>
      <c r="H18">
        <v>60.869</v>
      </c>
      <c r="I18">
        <v>320.10250000000002</v>
      </c>
      <c r="J18">
        <v>371069.81699999998</v>
      </c>
      <c r="K18">
        <v>3151856.4730000002</v>
      </c>
      <c r="M18" t="s">
        <v>17</v>
      </c>
      <c r="N18">
        <f>N6+N12</f>
        <v>6362.732</v>
      </c>
      <c r="O18" s="1">
        <f>SUM(O15:O17)</f>
        <v>100</v>
      </c>
    </row>
    <row r="19" spans="1:15" x14ac:dyDescent="0.25">
      <c r="A19">
        <v>8</v>
      </c>
      <c r="B19" t="s">
        <v>8</v>
      </c>
      <c r="C19">
        <v>2.3E-2</v>
      </c>
      <c r="D19">
        <v>219.30099999999999</v>
      </c>
      <c r="E19">
        <v>371058.05099999998</v>
      </c>
      <c r="F19">
        <v>3151860.2280000001</v>
      </c>
      <c r="G19">
        <v>-300</v>
      </c>
      <c r="I19">
        <v>318.7921</v>
      </c>
      <c r="J19">
        <v>370970.77600000001</v>
      </c>
      <c r="K19">
        <v>3151573.2039999999</v>
      </c>
    </row>
    <row r="20" spans="1:15" x14ac:dyDescent="0.25">
      <c r="B20" t="s">
        <v>7</v>
      </c>
      <c r="C20">
        <v>14.1</v>
      </c>
      <c r="D20">
        <v>219.32400000000001</v>
      </c>
      <c r="E20">
        <v>371058.02899999998</v>
      </c>
      <c r="F20">
        <v>3151860.2349999999</v>
      </c>
      <c r="H20">
        <v>65.037999999999997</v>
      </c>
      <c r="I20">
        <v>318.78710000000001</v>
      </c>
      <c r="J20">
        <v>371044.47600000002</v>
      </c>
      <c r="K20">
        <v>3151864.1239999998</v>
      </c>
      <c r="M20" t="s">
        <v>33</v>
      </c>
      <c r="N20">
        <v>4</v>
      </c>
    </row>
    <row r="21" spans="1:15" x14ac:dyDescent="0.25">
      <c r="B21" t="s">
        <v>7</v>
      </c>
      <c r="C21">
        <v>14.5</v>
      </c>
      <c r="D21">
        <v>233.42400000000001</v>
      </c>
      <c r="E21">
        <v>371044.47600000002</v>
      </c>
      <c r="F21">
        <v>3151864.1239999998</v>
      </c>
      <c r="H21">
        <v>120.416</v>
      </c>
      <c r="I21">
        <v>317.29109999999997</v>
      </c>
      <c r="J21">
        <v>371044.47600000002</v>
      </c>
      <c r="K21">
        <v>3151864.1239999998</v>
      </c>
      <c r="M21" t="s">
        <v>34</v>
      </c>
      <c r="N21" s="1">
        <f>N20*1000/N6</f>
        <v>1.2546228932921275</v>
      </c>
    </row>
    <row r="22" spans="1:15" x14ac:dyDescent="0.25">
      <c r="A22">
        <v>9</v>
      </c>
      <c r="B22" t="s">
        <v>8</v>
      </c>
      <c r="C22">
        <v>10.250999999999999</v>
      </c>
      <c r="D22">
        <v>247.92400000000001</v>
      </c>
      <c r="E22">
        <v>371030.51699999999</v>
      </c>
      <c r="F22">
        <v>3151868.048</v>
      </c>
      <c r="G22">
        <v>1000</v>
      </c>
      <c r="I22">
        <v>317.75259999999997</v>
      </c>
      <c r="J22">
        <v>371305.77500000002</v>
      </c>
      <c r="K22">
        <v>3152829.4180000001</v>
      </c>
    </row>
    <row r="23" spans="1:15" x14ac:dyDescent="0.25">
      <c r="B23" t="s">
        <v>7</v>
      </c>
      <c r="C23">
        <v>12.15</v>
      </c>
      <c r="D23">
        <v>258.17599999999999</v>
      </c>
      <c r="E23">
        <v>371020.67700000003</v>
      </c>
      <c r="F23">
        <v>3151870.92</v>
      </c>
      <c r="H23">
        <v>110.227</v>
      </c>
      <c r="I23">
        <v>318.40519999999998</v>
      </c>
      <c r="J23">
        <v>371009.04499999998</v>
      </c>
      <c r="K23">
        <v>3151874.4309999999</v>
      </c>
    </row>
    <row r="24" spans="1:15" x14ac:dyDescent="0.25">
      <c r="B24" t="s">
        <v>7</v>
      </c>
      <c r="C24">
        <v>12</v>
      </c>
      <c r="D24">
        <v>270.32600000000002</v>
      </c>
      <c r="E24">
        <v>371009.04499999998</v>
      </c>
      <c r="F24">
        <v>3151874.4309999999</v>
      </c>
      <c r="H24">
        <v>109.545</v>
      </c>
      <c r="I24">
        <v>318.79199999999997</v>
      </c>
      <c r="J24">
        <v>371009.04499999998</v>
      </c>
      <c r="K24">
        <v>3151874.4309999999</v>
      </c>
    </row>
    <row r="25" spans="1:15" x14ac:dyDescent="0.25">
      <c r="A25">
        <v>10</v>
      </c>
      <c r="B25" t="s">
        <v>8</v>
      </c>
      <c r="C25">
        <v>10.257999999999999</v>
      </c>
      <c r="D25">
        <v>282.32600000000002</v>
      </c>
      <c r="E25">
        <v>370997.55699999997</v>
      </c>
      <c r="F25">
        <v>3151877.8990000002</v>
      </c>
      <c r="G25">
        <v>-1000</v>
      </c>
      <c r="I25">
        <v>318.41000000000003</v>
      </c>
      <c r="J25">
        <v>370712.38699999999</v>
      </c>
      <c r="K25">
        <v>3150919.4219999998</v>
      </c>
    </row>
    <row r="26" spans="1:15" x14ac:dyDescent="0.25">
      <c r="B26" t="s">
        <v>7</v>
      </c>
      <c r="C26">
        <v>17.45</v>
      </c>
      <c r="D26">
        <v>292.584</v>
      </c>
      <c r="E26">
        <v>370987.71</v>
      </c>
      <c r="F26">
        <v>3151880.7740000002</v>
      </c>
      <c r="H26">
        <v>132.09800000000001</v>
      </c>
      <c r="I26">
        <v>317.75689999999997</v>
      </c>
      <c r="J26">
        <v>370970.90700000001</v>
      </c>
      <c r="K26">
        <v>3151885.48</v>
      </c>
    </row>
    <row r="27" spans="1:15" x14ac:dyDescent="0.25">
      <c r="A27">
        <v>11</v>
      </c>
      <c r="B27" t="s">
        <v>6</v>
      </c>
      <c r="C27">
        <v>55.134</v>
      </c>
      <c r="D27">
        <v>310.03399999999999</v>
      </c>
      <c r="E27">
        <v>370970.90700000001</v>
      </c>
      <c r="F27">
        <v>3151885.48</v>
      </c>
      <c r="I27">
        <v>317.20150000000001</v>
      </c>
      <c r="J27">
        <v>-0.96371739999999995</v>
      </c>
      <c r="K27">
        <v>0.26692460000000001</v>
      </c>
    </row>
    <row r="28" spans="1:15" x14ac:dyDescent="0.25">
      <c r="B28" t="s">
        <v>7</v>
      </c>
      <c r="C28">
        <v>15</v>
      </c>
      <c r="D28">
        <v>365.16800000000001</v>
      </c>
      <c r="E28">
        <v>370917.77299999999</v>
      </c>
      <c r="F28">
        <v>3151900.1970000002</v>
      </c>
      <c r="H28">
        <v>61.237000000000002</v>
      </c>
      <c r="I28">
        <v>317.20150000000001</v>
      </c>
      <c r="J28">
        <v>370917.77299999999</v>
      </c>
      <c r="K28">
        <v>3151900.1970000002</v>
      </c>
    </row>
    <row r="29" spans="1:15" x14ac:dyDescent="0.25">
      <c r="A29">
        <v>12</v>
      </c>
      <c r="B29" t="s">
        <v>8</v>
      </c>
      <c r="C29">
        <v>24.809000000000001</v>
      </c>
      <c r="D29">
        <v>380.16800000000001</v>
      </c>
      <c r="E29">
        <v>370903.359</v>
      </c>
      <c r="F29">
        <v>3151904.3450000002</v>
      </c>
      <c r="G29">
        <v>250</v>
      </c>
      <c r="I29">
        <v>319.1114</v>
      </c>
      <c r="J29">
        <v>370977.28700000001</v>
      </c>
      <c r="K29">
        <v>3152143.1639999999</v>
      </c>
    </row>
    <row r="30" spans="1:15" x14ac:dyDescent="0.25">
      <c r="B30" t="s">
        <v>7</v>
      </c>
      <c r="C30">
        <v>15</v>
      </c>
      <c r="D30">
        <v>404.97699999999998</v>
      </c>
      <c r="E30">
        <v>370880.06199999998</v>
      </c>
      <c r="F30">
        <v>3151912.844</v>
      </c>
      <c r="H30">
        <v>61.237000000000002</v>
      </c>
      <c r="I30">
        <v>325.4289</v>
      </c>
      <c r="J30">
        <v>370866.36300000001</v>
      </c>
      <c r="K30">
        <v>3151918.9530000002</v>
      </c>
    </row>
    <row r="31" spans="1:15" x14ac:dyDescent="0.25">
      <c r="A31">
        <v>13</v>
      </c>
      <c r="B31" t="s">
        <v>6</v>
      </c>
      <c r="C31">
        <v>45.722999999999999</v>
      </c>
      <c r="D31">
        <v>419.97699999999998</v>
      </c>
      <c r="E31">
        <v>370866.36300000001</v>
      </c>
      <c r="F31">
        <v>3151918.9530000002</v>
      </c>
      <c r="I31">
        <v>327.33879999999999</v>
      </c>
      <c r="J31">
        <v>-0.90920040000000002</v>
      </c>
      <c r="K31">
        <v>0.41635870000000003</v>
      </c>
    </row>
    <row r="32" spans="1:15" x14ac:dyDescent="0.25">
      <c r="B32" t="s">
        <v>7</v>
      </c>
      <c r="C32">
        <v>15</v>
      </c>
      <c r="D32">
        <v>465.7</v>
      </c>
      <c r="E32">
        <v>370824.79100000003</v>
      </c>
      <c r="F32">
        <v>3151937.99</v>
      </c>
      <c r="H32">
        <v>122.474</v>
      </c>
      <c r="I32">
        <v>327.33879999999999</v>
      </c>
      <c r="J32">
        <v>370824.79100000003</v>
      </c>
      <c r="K32">
        <v>3151937.99</v>
      </c>
    </row>
    <row r="33" spans="1:11" x14ac:dyDescent="0.25">
      <c r="A33">
        <v>14</v>
      </c>
      <c r="B33" t="s">
        <v>8</v>
      </c>
      <c r="C33">
        <v>12.75</v>
      </c>
      <c r="D33">
        <v>480.7</v>
      </c>
      <c r="E33">
        <v>370811.16899999999</v>
      </c>
      <c r="F33">
        <v>3151944.27</v>
      </c>
      <c r="G33">
        <v>1000</v>
      </c>
      <c r="I33">
        <v>327.81630000000001</v>
      </c>
      <c r="J33">
        <v>371234.33500000002</v>
      </c>
      <c r="K33">
        <v>3152850.3220000002</v>
      </c>
    </row>
    <row r="34" spans="1:11" x14ac:dyDescent="0.25">
      <c r="B34" t="s">
        <v>7</v>
      </c>
      <c r="C34">
        <v>15</v>
      </c>
      <c r="D34">
        <v>493.45</v>
      </c>
      <c r="E34">
        <v>370799.65100000001</v>
      </c>
      <c r="F34">
        <v>3151949.7379999999</v>
      </c>
      <c r="H34">
        <v>122.474</v>
      </c>
      <c r="I34">
        <v>328.62790000000001</v>
      </c>
      <c r="J34">
        <v>370786.17499999999</v>
      </c>
      <c r="K34">
        <v>3151956.3259999999</v>
      </c>
    </row>
    <row r="35" spans="1:11" x14ac:dyDescent="0.25">
      <c r="B35" t="s">
        <v>7</v>
      </c>
      <c r="C35">
        <v>15</v>
      </c>
      <c r="D35">
        <v>508.45</v>
      </c>
      <c r="E35">
        <v>370786.17499999999</v>
      </c>
      <c r="F35">
        <v>3151956.3259999999</v>
      </c>
      <c r="H35">
        <v>122.474</v>
      </c>
      <c r="I35">
        <v>329.10539999999997</v>
      </c>
      <c r="J35">
        <v>370786.17499999999</v>
      </c>
      <c r="K35">
        <v>3151956.3259999999</v>
      </c>
    </row>
    <row r="36" spans="1:11" x14ac:dyDescent="0.25">
      <c r="A36">
        <v>15</v>
      </c>
      <c r="B36" t="s">
        <v>8</v>
      </c>
      <c r="C36">
        <v>5.4909999999999997</v>
      </c>
      <c r="D36">
        <v>523.45000000000005</v>
      </c>
      <c r="E36">
        <v>370772.69900000002</v>
      </c>
      <c r="F36">
        <v>3151962.9139999999</v>
      </c>
      <c r="G36">
        <v>-1000</v>
      </c>
      <c r="I36">
        <v>328.62790000000001</v>
      </c>
      <c r="J36">
        <v>370338.016</v>
      </c>
      <c r="K36">
        <v>3151062.3309999998</v>
      </c>
    </row>
    <row r="37" spans="1:11" x14ac:dyDescent="0.25">
      <c r="B37" t="s">
        <v>7</v>
      </c>
      <c r="C37">
        <v>15</v>
      </c>
      <c r="D37">
        <v>528.94200000000001</v>
      </c>
      <c r="E37">
        <v>370767.74699999997</v>
      </c>
      <c r="F37">
        <v>3151965.287</v>
      </c>
      <c r="H37">
        <v>122.474</v>
      </c>
      <c r="I37">
        <v>328.27839999999998</v>
      </c>
      <c r="J37">
        <v>370754.17099999997</v>
      </c>
      <c r="K37">
        <v>3151971.665</v>
      </c>
    </row>
    <row r="38" spans="1:11" x14ac:dyDescent="0.25">
      <c r="A38">
        <v>16</v>
      </c>
      <c r="B38" t="s">
        <v>6</v>
      </c>
      <c r="C38">
        <v>130.68100000000001</v>
      </c>
      <c r="D38">
        <v>543.94200000000001</v>
      </c>
      <c r="E38">
        <v>370754.17099999997</v>
      </c>
      <c r="F38">
        <v>3151971.665</v>
      </c>
      <c r="I38">
        <v>327.80090000000001</v>
      </c>
      <c r="J38">
        <v>-0.90615429999999997</v>
      </c>
      <c r="K38">
        <v>0.42294730000000003</v>
      </c>
    </row>
    <row r="39" spans="1:11" x14ac:dyDescent="0.25">
      <c r="B39" t="s">
        <v>7</v>
      </c>
      <c r="C39">
        <v>17.3</v>
      </c>
      <c r="D39">
        <v>674.62300000000005</v>
      </c>
      <c r="E39">
        <v>370635.75400000002</v>
      </c>
      <c r="F39">
        <v>3152026.9369999999</v>
      </c>
      <c r="H39">
        <v>24.606999999999999</v>
      </c>
      <c r="I39">
        <v>327.80090000000001</v>
      </c>
      <c r="J39">
        <v>370635.75400000002</v>
      </c>
      <c r="K39">
        <v>3152026.9369999999</v>
      </c>
    </row>
    <row r="40" spans="1:11" x14ac:dyDescent="0.25">
      <c r="A40">
        <v>17</v>
      </c>
      <c r="B40" t="s">
        <v>8</v>
      </c>
      <c r="C40">
        <v>8.0000000000000002E-3</v>
      </c>
      <c r="D40">
        <v>691.923</v>
      </c>
      <c r="E40">
        <v>370619.57299999997</v>
      </c>
      <c r="F40">
        <v>3152032.923</v>
      </c>
      <c r="G40">
        <v>-35</v>
      </c>
      <c r="I40">
        <v>312.06729999999999</v>
      </c>
      <c r="J40">
        <v>370612.978</v>
      </c>
      <c r="K40">
        <v>3151998.55</v>
      </c>
    </row>
    <row r="41" spans="1:11" x14ac:dyDescent="0.25">
      <c r="B41" t="s">
        <v>7</v>
      </c>
      <c r="C41">
        <v>6</v>
      </c>
      <c r="D41">
        <v>691.93100000000004</v>
      </c>
      <c r="E41">
        <v>370619.565</v>
      </c>
      <c r="F41">
        <v>3152032.9249999998</v>
      </c>
      <c r="H41">
        <v>14.491</v>
      </c>
      <c r="I41">
        <v>312.05309999999997</v>
      </c>
      <c r="J41">
        <v>370613.61900000001</v>
      </c>
      <c r="K41">
        <v>3152033.7149999999</v>
      </c>
    </row>
    <row r="42" spans="1:11" x14ac:dyDescent="0.25">
      <c r="B42" t="s">
        <v>7</v>
      </c>
      <c r="C42">
        <v>6</v>
      </c>
      <c r="D42">
        <v>697.93100000000004</v>
      </c>
      <c r="E42">
        <v>370613.61900000001</v>
      </c>
      <c r="F42">
        <v>3152033.7149999999</v>
      </c>
      <c r="H42">
        <v>17.321000000000002</v>
      </c>
      <c r="I42">
        <v>306.59629999999999</v>
      </c>
      <c r="J42">
        <v>370613.61900000001</v>
      </c>
      <c r="K42">
        <v>3152033.7149999999</v>
      </c>
    </row>
    <row r="43" spans="1:11" x14ac:dyDescent="0.25">
      <c r="A43">
        <v>18</v>
      </c>
      <c r="B43" t="s">
        <v>8</v>
      </c>
      <c r="C43">
        <v>1.7000000000000001E-2</v>
      </c>
      <c r="D43">
        <v>703.93100000000004</v>
      </c>
      <c r="E43">
        <v>370607.66600000003</v>
      </c>
      <c r="F43">
        <v>3152034.4550000001</v>
      </c>
      <c r="G43">
        <v>50</v>
      </c>
      <c r="I43">
        <v>310.41609999999997</v>
      </c>
      <c r="J43">
        <v>370615.81</v>
      </c>
      <c r="K43">
        <v>3152083.787</v>
      </c>
    </row>
    <row r="44" spans="1:11" x14ac:dyDescent="0.25">
      <c r="B44" t="s">
        <v>7</v>
      </c>
      <c r="C44">
        <v>13.02</v>
      </c>
      <c r="D44">
        <v>703.947</v>
      </c>
      <c r="E44">
        <v>370607.64899999998</v>
      </c>
      <c r="F44">
        <v>3152034.4580000001</v>
      </c>
      <c r="H44">
        <v>27.95</v>
      </c>
      <c r="I44">
        <v>310.43720000000002</v>
      </c>
      <c r="J44">
        <v>370592.6</v>
      </c>
      <c r="K44">
        <v>3152038.5920000002</v>
      </c>
    </row>
    <row r="45" spans="1:11" x14ac:dyDescent="0.25">
      <c r="A45">
        <v>19</v>
      </c>
      <c r="B45" t="s">
        <v>8</v>
      </c>
      <c r="C45">
        <v>35.280999999999999</v>
      </c>
      <c r="D45">
        <v>716.96699999999998</v>
      </c>
      <c r="E45">
        <v>370595.07299999997</v>
      </c>
      <c r="F45">
        <v>3152037.7760000001</v>
      </c>
      <c r="G45">
        <v>300</v>
      </c>
      <c r="I45">
        <v>320.10750000000002</v>
      </c>
      <c r="J45">
        <v>370688.26</v>
      </c>
      <c r="K45">
        <v>3152322.9360000002</v>
      </c>
    </row>
    <row r="46" spans="1:11" x14ac:dyDescent="0.25">
      <c r="B46" t="s">
        <v>7</v>
      </c>
      <c r="C46">
        <v>13.4</v>
      </c>
      <c r="D46">
        <v>752.24900000000002</v>
      </c>
      <c r="E46">
        <v>370562.25799999997</v>
      </c>
      <c r="F46">
        <v>3152050.68</v>
      </c>
      <c r="H46">
        <v>23.042000000000002</v>
      </c>
      <c r="I46">
        <v>327.59449999999998</v>
      </c>
      <c r="J46">
        <v>370563.86499999999</v>
      </c>
      <c r="K46">
        <v>3152049.94</v>
      </c>
    </row>
    <row r="47" spans="1:11" x14ac:dyDescent="0.25">
      <c r="A47">
        <v>20</v>
      </c>
      <c r="B47" t="s">
        <v>8</v>
      </c>
      <c r="C47">
        <v>1.2999999999999999E-2</v>
      </c>
      <c r="D47">
        <v>765.649</v>
      </c>
      <c r="E47">
        <v>370550.6</v>
      </c>
      <c r="F47">
        <v>3152057.233</v>
      </c>
      <c r="G47">
        <v>35</v>
      </c>
      <c r="I47">
        <v>341.20299999999997</v>
      </c>
      <c r="J47">
        <v>370571.70400000003</v>
      </c>
      <c r="K47">
        <v>3152085.1549999998</v>
      </c>
    </row>
    <row r="48" spans="1:11" x14ac:dyDescent="0.25">
      <c r="B48" t="s">
        <v>7</v>
      </c>
      <c r="C48">
        <v>6</v>
      </c>
      <c r="D48">
        <v>765.66099999999994</v>
      </c>
      <c r="E48">
        <v>370550.59</v>
      </c>
      <c r="F48">
        <v>3152057.2409999999</v>
      </c>
      <c r="H48">
        <v>14.491</v>
      </c>
      <c r="I48">
        <v>341.22570000000002</v>
      </c>
      <c r="J48">
        <v>370546.02100000001</v>
      </c>
      <c r="K48">
        <v>3152061.1269999999</v>
      </c>
    </row>
    <row r="49" spans="1:11" x14ac:dyDescent="0.25">
      <c r="B49" t="s">
        <v>7</v>
      </c>
      <c r="C49">
        <v>6</v>
      </c>
      <c r="D49">
        <v>771.66099999999994</v>
      </c>
      <c r="E49">
        <v>370546.02100000001</v>
      </c>
      <c r="F49">
        <v>3152061.1269999999</v>
      </c>
      <c r="H49">
        <v>24.495000000000001</v>
      </c>
      <c r="I49">
        <v>346.6825</v>
      </c>
      <c r="J49">
        <v>370546.02100000001</v>
      </c>
      <c r="K49">
        <v>3152061.1269999999</v>
      </c>
    </row>
    <row r="50" spans="1:11" x14ac:dyDescent="0.25">
      <c r="A50">
        <v>21</v>
      </c>
      <c r="B50" t="s">
        <v>8</v>
      </c>
      <c r="C50">
        <v>11.606</v>
      </c>
      <c r="D50">
        <v>777.66099999999994</v>
      </c>
      <c r="E50">
        <v>370541.52299999999</v>
      </c>
      <c r="F50">
        <v>3152065.0980000002</v>
      </c>
      <c r="G50">
        <v>-100</v>
      </c>
      <c r="I50">
        <v>344.77260000000001</v>
      </c>
      <c r="J50">
        <v>370476.85</v>
      </c>
      <c r="K50">
        <v>3151988.8250000002</v>
      </c>
    </row>
    <row r="51" spans="1:11" x14ac:dyDescent="0.25">
      <c r="B51" t="s">
        <v>7</v>
      </c>
      <c r="C51">
        <v>12</v>
      </c>
      <c r="D51">
        <v>789.26700000000005</v>
      </c>
      <c r="E51">
        <v>370532.25599999999</v>
      </c>
      <c r="F51">
        <v>3152072.0729999999</v>
      </c>
      <c r="H51">
        <v>34.640999999999998</v>
      </c>
      <c r="I51">
        <v>337.38409999999999</v>
      </c>
      <c r="J51">
        <v>370522.01</v>
      </c>
      <c r="K51">
        <v>3152078.3160000001</v>
      </c>
    </row>
    <row r="52" spans="1:11" x14ac:dyDescent="0.25">
      <c r="A52">
        <v>22</v>
      </c>
      <c r="B52" t="s">
        <v>6</v>
      </c>
      <c r="C52">
        <v>270.35899999999998</v>
      </c>
      <c r="D52">
        <v>801.26700000000005</v>
      </c>
      <c r="E52">
        <v>370522.01</v>
      </c>
      <c r="F52">
        <v>3152078.3160000001</v>
      </c>
      <c r="I52">
        <v>333.56439999999998</v>
      </c>
      <c r="J52">
        <v>-0.8642048</v>
      </c>
      <c r="K52">
        <v>0.50314020000000004</v>
      </c>
    </row>
    <row r="53" spans="1:11" x14ac:dyDescent="0.25">
      <c r="B53" t="s">
        <v>7</v>
      </c>
      <c r="C53">
        <v>15</v>
      </c>
      <c r="D53">
        <v>1071.626</v>
      </c>
      <c r="E53">
        <v>370288.364</v>
      </c>
      <c r="F53">
        <v>3152214.3450000002</v>
      </c>
      <c r="H53">
        <v>22.913</v>
      </c>
      <c r="I53">
        <v>333.56439999999998</v>
      </c>
      <c r="J53">
        <v>370288.364</v>
      </c>
      <c r="K53">
        <v>3152214.3450000002</v>
      </c>
    </row>
    <row r="54" spans="1:11" x14ac:dyDescent="0.25">
      <c r="A54">
        <v>23</v>
      </c>
      <c r="B54" t="s">
        <v>8</v>
      </c>
      <c r="C54">
        <v>15.458</v>
      </c>
      <c r="D54">
        <v>1086.626</v>
      </c>
      <c r="E54">
        <v>370274.92300000001</v>
      </c>
      <c r="F54">
        <v>3152220.9339999999</v>
      </c>
      <c r="G54">
        <v>-35</v>
      </c>
      <c r="I54">
        <v>319.92259999999999</v>
      </c>
      <c r="J54">
        <v>370264.14799999999</v>
      </c>
      <c r="K54">
        <v>3152187.6340000001</v>
      </c>
    </row>
    <row r="55" spans="1:11" x14ac:dyDescent="0.25">
      <c r="B55" t="s">
        <v>7</v>
      </c>
      <c r="C55">
        <v>15</v>
      </c>
      <c r="D55">
        <v>1102.0840000000001</v>
      </c>
      <c r="E55">
        <v>370259.65500000003</v>
      </c>
      <c r="F55">
        <v>3152222.3450000002</v>
      </c>
      <c r="H55">
        <v>22.913</v>
      </c>
      <c r="I55">
        <v>291.80509999999998</v>
      </c>
      <c r="J55">
        <v>370245.23499999999</v>
      </c>
      <c r="K55">
        <v>3152218.3289999999</v>
      </c>
    </row>
    <row r="56" spans="1:11" x14ac:dyDescent="0.25">
      <c r="B56" t="s">
        <v>7</v>
      </c>
      <c r="C56">
        <v>15</v>
      </c>
      <c r="D56">
        <v>1117.0840000000001</v>
      </c>
      <c r="E56">
        <v>370245.23499999999</v>
      </c>
      <c r="F56">
        <v>3152218.3289999999</v>
      </c>
      <c r="H56">
        <v>54.771999999999998</v>
      </c>
      <c r="I56">
        <v>278.16320000000002</v>
      </c>
      <c r="J56">
        <v>370245.23499999999</v>
      </c>
      <c r="K56">
        <v>3152218.3289999999</v>
      </c>
    </row>
    <row r="57" spans="1:11" x14ac:dyDescent="0.25">
      <c r="A57">
        <v>24</v>
      </c>
      <c r="B57" t="s">
        <v>8</v>
      </c>
      <c r="C57">
        <v>47.286999999999999</v>
      </c>
      <c r="D57">
        <v>1132.0840000000001</v>
      </c>
      <c r="E57">
        <v>370231.04700000002</v>
      </c>
      <c r="F57">
        <v>3152213.4610000001</v>
      </c>
      <c r="G57">
        <v>200</v>
      </c>
      <c r="I57">
        <v>280.5505</v>
      </c>
      <c r="J57">
        <v>370170.891</v>
      </c>
      <c r="K57">
        <v>3152404.2</v>
      </c>
    </row>
    <row r="58" spans="1:11" x14ac:dyDescent="0.25">
      <c r="B58" t="s">
        <v>7</v>
      </c>
      <c r="C58">
        <v>15</v>
      </c>
      <c r="D58">
        <v>1179.3720000000001</v>
      </c>
      <c r="E58">
        <v>370184.69500000001</v>
      </c>
      <c r="F58">
        <v>3152204.6770000001</v>
      </c>
      <c r="H58">
        <v>54.771999999999998</v>
      </c>
      <c r="I58">
        <v>295.60250000000002</v>
      </c>
      <c r="J58">
        <v>370169.71100000001</v>
      </c>
      <c r="K58">
        <v>3152204.0159999998</v>
      </c>
    </row>
    <row r="59" spans="1:11" x14ac:dyDescent="0.25">
      <c r="A59">
        <v>25</v>
      </c>
      <c r="B59" t="s">
        <v>6</v>
      </c>
      <c r="C59">
        <v>15.042</v>
      </c>
      <c r="D59">
        <v>1194.3720000000001</v>
      </c>
      <c r="E59">
        <v>370169.71100000001</v>
      </c>
      <c r="F59">
        <v>3152204.0159999998</v>
      </c>
      <c r="I59">
        <v>297.9898</v>
      </c>
      <c r="J59">
        <v>-0.99950150000000004</v>
      </c>
      <c r="K59">
        <v>-3.15702E-2</v>
      </c>
    </row>
    <row r="60" spans="1:11" x14ac:dyDescent="0.25">
      <c r="B60" t="s">
        <v>7</v>
      </c>
      <c r="C60">
        <v>15</v>
      </c>
      <c r="D60">
        <v>1209.413</v>
      </c>
      <c r="E60">
        <v>370154.67700000003</v>
      </c>
      <c r="F60">
        <v>3152203.5410000002</v>
      </c>
      <c r="H60">
        <v>67.081999999999994</v>
      </c>
      <c r="I60">
        <v>297.9898</v>
      </c>
      <c r="J60">
        <v>370154.67700000003</v>
      </c>
      <c r="K60">
        <v>3152203.5410000002</v>
      </c>
    </row>
    <row r="61" spans="1:11" x14ac:dyDescent="0.25">
      <c r="A61">
        <v>26</v>
      </c>
      <c r="B61" t="s">
        <v>8</v>
      </c>
      <c r="C61">
        <v>11.172000000000001</v>
      </c>
      <c r="D61">
        <v>1224.413</v>
      </c>
      <c r="E61">
        <v>370139.68900000001</v>
      </c>
      <c r="F61">
        <v>3152202.9419999998</v>
      </c>
      <c r="G61">
        <v>-300</v>
      </c>
      <c r="I61">
        <v>296.39830000000001</v>
      </c>
      <c r="J61">
        <v>370156.652</v>
      </c>
      <c r="K61">
        <v>3151903.4219999998</v>
      </c>
    </row>
    <row r="62" spans="1:11" x14ac:dyDescent="0.25">
      <c r="B62" t="s">
        <v>7</v>
      </c>
      <c r="C62">
        <v>12</v>
      </c>
      <c r="D62">
        <v>1235.586</v>
      </c>
      <c r="E62">
        <v>370128.549</v>
      </c>
      <c r="F62">
        <v>3152202.1030000001</v>
      </c>
      <c r="H62">
        <v>60</v>
      </c>
      <c r="I62">
        <v>294.0274</v>
      </c>
      <c r="J62">
        <v>370116.61800000002</v>
      </c>
      <c r="K62">
        <v>3152200.82</v>
      </c>
    </row>
    <row r="63" spans="1:11" x14ac:dyDescent="0.25">
      <c r="B63" t="s">
        <v>7</v>
      </c>
      <c r="C63">
        <v>12</v>
      </c>
      <c r="D63">
        <v>1247.586</v>
      </c>
      <c r="E63">
        <v>370116.61800000002</v>
      </c>
      <c r="F63">
        <v>3152200.82</v>
      </c>
      <c r="H63">
        <v>52.536000000000001</v>
      </c>
      <c r="I63">
        <v>292.75420000000003</v>
      </c>
      <c r="J63">
        <v>370116.61800000002</v>
      </c>
      <c r="K63">
        <v>3152200.82</v>
      </c>
    </row>
    <row r="64" spans="1:11" x14ac:dyDescent="0.25">
      <c r="A64">
        <v>27</v>
      </c>
      <c r="B64" t="s">
        <v>8</v>
      </c>
      <c r="C64">
        <v>37.357999999999997</v>
      </c>
      <c r="D64">
        <v>1259.586</v>
      </c>
      <c r="E64">
        <v>370104.68400000001</v>
      </c>
      <c r="F64">
        <v>3152199.5610000002</v>
      </c>
      <c r="G64">
        <v>230</v>
      </c>
      <c r="I64">
        <v>294.41489999999999</v>
      </c>
      <c r="J64">
        <v>370084.53200000001</v>
      </c>
      <c r="K64">
        <v>3152428.676</v>
      </c>
    </row>
    <row r="65" spans="1:11" x14ac:dyDescent="0.25">
      <c r="B65" t="s">
        <v>7</v>
      </c>
      <c r="C65">
        <v>15</v>
      </c>
      <c r="D65">
        <v>1296.944</v>
      </c>
      <c r="E65">
        <v>370067.36800000002</v>
      </c>
      <c r="F65">
        <v>3152199.3169999998</v>
      </c>
      <c r="H65">
        <v>58.737000000000002</v>
      </c>
      <c r="I65">
        <v>304.75529999999998</v>
      </c>
      <c r="J65">
        <v>370052.43900000001</v>
      </c>
      <c r="K65">
        <v>3152200.7620000001</v>
      </c>
    </row>
    <row r="66" spans="1:11" x14ac:dyDescent="0.25">
      <c r="A66">
        <v>28</v>
      </c>
      <c r="B66" t="s">
        <v>6</v>
      </c>
      <c r="C66">
        <v>23.448</v>
      </c>
      <c r="D66">
        <v>1311.944</v>
      </c>
      <c r="E66">
        <v>370052.43900000001</v>
      </c>
      <c r="F66">
        <v>3152200.7620000001</v>
      </c>
      <c r="I66">
        <v>306.83120000000002</v>
      </c>
      <c r="J66">
        <v>-0.99424840000000003</v>
      </c>
      <c r="K66">
        <v>0.1070985</v>
      </c>
    </row>
    <row r="67" spans="1:11" x14ac:dyDescent="0.25">
      <c r="B67" t="s">
        <v>7</v>
      </c>
      <c r="C67">
        <v>15</v>
      </c>
      <c r="D67">
        <v>1335.3910000000001</v>
      </c>
      <c r="E67">
        <v>370029.12599999999</v>
      </c>
      <c r="F67">
        <v>3152203.273</v>
      </c>
      <c r="H67">
        <v>47.433999999999997</v>
      </c>
      <c r="I67">
        <v>306.83120000000002</v>
      </c>
      <c r="J67">
        <v>370029.12599999999</v>
      </c>
      <c r="K67">
        <v>3152203.273</v>
      </c>
    </row>
    <row r="68" spans="1:11" x14ac:dyDescent="0.25">
      <c r="A68">
        <v>29</v>
      </c>
      <c r="B68" t="s">
        <v>8</v>
      </c>
      <c r="C68">
        <v>6.4690000000000003</v>
      </c>
      <c r="D68">
        <v>1350.3910000000001</v>
      </c>
      <c r="E68">
        <v>370014.24300000002</v>
      </c>
      <c r="F68">
        <v>3152205.1269999999</v>
      </c>
      <c r="G68">
        <v>150</v>
      </c>
      <c r="I68">
        <v>310.01429999999999</v>
      </c>
      <c r="J68">
        <v>370037.74099999998</v>
      </c>
      <c r="K68">
        <v>3152353.2749999999</v>
      </c>
    </row>
    <row r="69" spans="1:11" x14ac:dyDescent="0.25">
      <c r="B69" t="s">
        <v>7</v>
      </c>
      <c r="C69">
        <v>6</v>
      </c>
      <c r="D69">
        <v>1356.86</v>
      </c>
      <c r="E69">
        <v>370007.87699999998</v>
      </c>
      <c r="F69">
        <v>3152206.2779999999</v>
      </c>
      <c r="H69">
        <v>30</v>
      </c>
      <c r="I69">
        <v>312.75990000000002</v>
      </c>
      <c r="J69">
        <v>370002.01400000002</v>
      </c>
      <c r="K69">
        <v>3152207.551</v>
      </c>
    </row>
    <row r="70" spans="1:11" x14ac:dyDescent="0.25">
      <c r="B70" t="s">
        <v>7</v>
      </c>
      <c r="C70">
        <v>6</v>
      </c>
      <c r="D70">
        <v>1362.86</v>
      </c>
      <c r="E70">
        <v>370002.01400000002</v>
      </c>
      <c r="F70">
        <v>3152207.551</v>
      </c>
      <c r="H70">
        <v>30</v>
      </c>
      <c r="I70">
        <v>314.03309999999999</v>
      </c>
      <c r="J70">
        <v>370002.01400000002</v>
      </c>
      <c r="K70">
        <v>3152207.551</v>
      </c>
    </row>
    <row r="71" spans="1:11" x14ac:dyDescent="0.25">
      <c r="A71">
        <v>30</v>
      </c>
      <c r="B71" t="s">
        <v>8</v>
      </c>
      <c r="C71">
        <v>6.4690000000000003</v>
      </c>
      <c r="D71">
        <v>1368.86</v>
      </c>
      <c r="E71">
        <v>369996.15100000001</v>
      </c>
      <c r="F71">
        <v>3152208.824</v>
      </c>
      <c r="G71">
        <v>-150</v>
      </c>
      <c r="I71">
        <v>312.75990000000002</v>
      </c>
      <c r="J71">
        <v>369966.28700000001</v>
      </c>
      <c r="K71">
        <v>3152061.827</v>
      </c>
    </row>
    <row r="72" spans="1:11" x14ac:dyDescent="0.25">
      <c r="B72" t="s">
        <v>7</v>
      </c>
      <c r="C72">
        <v>15</v>
      </c>
      <c r="D72">
        <v>1375.329</v>
      </c>
      <c r="E72">
        <v>369989.78499999997</v>
      </c>
      <c r="F72">
        <v>3152209.9750000001</v>
      </c>
      <c r="H72">
        <v>47.433999999999997</v>
      </c>
      <c r="I72">
        <v>310.01440000000002</v>
      </c>
      <c r="J72">
        <v>369974.902</v>
      </c>
      <c r="K72">
        <v>3152211.8289999999</v>
      </c>
    </row>
    <row r="73" spans="1:11" x14ac:dyDescent="0.25">
      <c r="A73">
        <v>31</v>
      </c>
      <c r="B73" t="s">
        <v>6</v>
      </c>
      <c r="C73">
        <v>38.145000000000003</v>
      </c>
      <c r="D73">
        <v>1390.329</v>
      </c>
      <c r="E73">
        <v>369974.902</v>
      </c>
      <c r="F73">
        <v>3152211.8289999999</v>
      </c>
      <c r="I73">
        <v>306.8313</v>
      </c>
      <c r="J73">
        <v>-0.99424820000000003</v>
      </c>
      <c r="K73">
        <v>0.1071004</v>
      </c>
    </row>
    <row r="74" spans="1:11" x14ac:dyDescent="0.25">
      <c r="B74" t="s">
        <v>7</v>
      </c>
      <c r="C74">
        <v>12</v>
      </c>
      <c r="D74">
        <v>1428.4739999999999</v>
      </c>
      <c r="E74">
        <v>369936.97700000001</v>
      </c>
      <c r="F74">
        <v>3152215.915</v>
      </c>
      <c r="H74">
        <v>34.640999999999998</v>
      </c>
      <c r="I74">
        <v>306.8313</v>
      </c>
      <c r="J74">
        <v>369936.97700000001</v>
      </c>
      <c r="K74">
        <v>3152215.915</v>
      </c>
    </row>
    <row r="75" spans="1:11" x14ac:dyDescent="0.25">
      <c r="A75">
        <v>32</v>
      </c>
      <c r="B75" t="s">
        <v>8</v>
      </c>
      <c r="C75">
        <v>10.917</v>
      </c>
      <c r="D75">
        <v>1440.4739999999999</v>
      </c>
      <c r="E75">
        <v>369925.02500000002</v>
      </c>
      <c r="F75">
        <v>3152216.9610000001</v>
      </c>
      <c r="G75">
        <v>-100</v>
      </c>
      <c r="I75">
        <v>303.01159999999999</v>
      </c>
      <c r="J75">
        <v>369920.29599999997</v>
      </c>
      <c r="K75">
        <v>3152117.0729999999</v>
      </c>
    </row>
    <row r="76" spans="1:11" x14ac:dyDescent="0.25">
      <c r="B76" t="s">
        <v>7</v>
      </c>
      <c r="C76">
        <v>6</v>
      </c>
      <c r="D76">
        <v>1451.3910000000001</v>
      </c>
      <c r="E76">
        <v>369914.114</v>
      </c>
      <c r="F76">
        <v>3152216.8810000001</v>
      </c>
      <c r="H76">
        <v>24.495000000000001</v>
      </c>
      <c r="I76">
        <v>296.06169999999997</v>
      </c>
      <c r="J76">
        <v>369908.13400000002</v>
      </c>
      <c r="K76">
        <v>3152216.3909999998</v>
      </c>
    </row>
    <row r="77" spans="1:11" x14ac:dyDescent="0.25">
      <c r="B77" t="s">
        <v>7</v>
      </c>
      <c r="C77">
        <v>6</v>
      </c>
      <c r="D77">
        <v>1457.3910000000001</v>
      </c>
      <c r="E77">
        <v>369908.13400000002</v>
      </c>
      <c r="F77">
        <v>3152216.3909999998</v>
      </c>
      <c r="H77">
        <v>30</v>
      </c>
      <c r="I77">
        <v>294.15179999999998</v>
      </c>
      <c r="J77">
        <v>369908.13400000002</v>
      </c>
      <c r="K77">
        <v>3152216.3909999998</v>
      </c>
    </row>
    <row r="78" spans="1:11" x14ac:dyDescent="0.25">
      <c r="A78">
        <v>33</v>
      </c>
      <c r="B78" t="s">
        <v>8</v>
      </c>
      <c r="C78">
        <v>6.1550000000000002</v>
      </c>
      <c r="D78">
        <v>1463.3910000000001</v>
      </c>
      <c r="E78">
        <v>369902.15600000002</v>
      </c>
      <c r="F78">
        <v>3152215.88</v>
      </c>
      <c r="G78">
        <v>150</v>
      </c>
      <c r="I78">
        <v>295.42509999999999</v>
      </c>
      <c r="J78">
        <v>369891.386</v>
      </c>
      <c r="K78">
        <v>3152365.4929999998</v>
      </c>
    </row>
    <row r="79" spans="1:11" x14ac:dyDescent="0.25">
      <c r="B79" t="s">
        <v>7</v>
      </c>
      <c r="C79">
        <v>15</v>
      </c>
      <c r="D79">
        <v>1469.546</v>
      </c>
      <c r="E79">
        <v>369896.00900000002</v>
      </c>
      <c r="F79">
        <v>3152215.5639999998</v>
      </c>
      <c r="H79">
        <v>47.433999999999997</v>
      </c>
      <c r="I79">
        <v>298.03750000000002</v>
      </c>
      <c r="J79">
        <v>369881.011</v>
      </c>
      <c r="K79">
        <v>3152215.602</v>
      </c>
    </row>
    <row r="80" spans="1:11" x14ac:dyDescent="0.25">
      <c r="A80">
        <v>34</v>
      </c>
      <c r="B80" t="s">
        <v>6</v>
      </c>
      <c r="C80">
        <v>49.737000000000002</v>
      </c>
      <c r="D80">
        <v>1484.546</v>
      </c>
      <c r="E80">
        <v>369881.011</v>
      </c>
      <c r="F80">
        <v>3152215.602</v>
      </c>
      <c r="I80">
        <v>301.22059999999999</v>
      </c>
      <c r="J80">
        <v>-0.99981620000000004</v>
      </c>
      <c r="K80">
        <v>1.91722E-2</v>
      </c>
    </row>
    <row r="81" spans="1:11" x14ac:dyDescent="0.25">
      <c r="B81" t="s">
        <v>7</v>
      </c>
      <c r="C81">
        <v>15</v>
      </c>
      <c r="D81">
        <v>1534.2829999999999</v>
      </c>
      <c r="E81">
        <v>369831.283</v>
      </c>
      <c r="F81">
        <v>3152216.5559999999</v>
      </c>
      <c r="H81">
        <v>122.474</v>
      </c>
      <c r="I81">
        <v>301.22059999999999</v>
      </c>
      <c r="J81">
        <v>369831.283</v>
      </c>
      <c r="K81">
        <v>3152216.5559999999</v>
      </c>
    </row>
    <row r="82" spans="1:11" x14ac:dyDescent="0.25">
      <c r="A82">
        <v>35</v>
      </c>
      <c r="B82" t="s">
        <v>8</v>
      </c>
      <c r="C82">
        <v>21.100999999999999</v>
      </c>
      <c r="D82">
        <v>1549.2829999999999</v>
      </c>
      <c r="E82">
        <v>369816.28499999997</v>
      </c>
      <c r="F82">
        <v>3152216.8059999999</v>
      </c>
      <c r="G82">
        <v>-1000</v>
      </c>
      <c r="I82">
        <v>300.74310000000003</v>
      </c>
      <c r="J82">
        <v>369804.61200000002</v>
      </c>
      <c r="K82">
        <v>3151216.8739999998</v>
      </c>
    </row>
    <row r="83" spans="1:11" x14ac:dyDescent="0.25">
      <c r="B83" t="s">
        <v>7</v>
      </c>
      <c r="C83">
        <v>15</v>
      </c>
      <c r="D83">
        <v>1570.384</v>
      </c>
      <c r="E83">
        <v>369795.18400000001</v>
      </c>
      <c r="F83">
        <v>3152216.8289999999</v>
      </c>
      <c r="H83">
        <v>122.474</v>
      </c>
      <c r="I83">
        <v>299.39980000000003</v>
      </c>
      <c r="J83">
        <v>369780.18599999999</v>
      </c>
      <c r="K83">
        <v>3152216.6129999999</v>
      </c>
    </row>
    <row r="84" spans="1:11" x14ac:dyDescent="0.25">
      <c r="B84" t="s">
        <v>7</v>
      </c>
      <c r="C84">
        <v>15</v>
      </c>
      <c r="D84">
        <v>1585.384</v>
      </c>
      <c r="E84">
        <v>369780.18599999999</v>
      </c>
      <c r="F84">
        <v>3152216.6129999999</v>
      </c>
      <c r="H84">
        <v>122.474</v>
      </c>
      <c r="I84">
        <v>298.92230000000001</v>
      </c>
      <c r="J84">
        <v>369780.18599999999</v>
      </c>
      <c r="K84">
        <v>3152216.6129999999</v>
      </c>
    </row>
    <row r="85" spans="1:11" x14ac:dyDescent="0.25">
      <c r="A85">
        <v>36</v>
      </c>
      <c r="B85" t="s">
        <v>8</v>
      </c>
      <c r="C85">
        <v>5.9320000000000004</v>
      </c>
      <c r="D85">
        <v>1600.384</v>
      </c>
      <c r="E85">
        <v>369765.18699999998</v>
      </c>
      <c r="F85">
        <v>3152216.3960000002</v>
      </c>
      <c r="G85">
        <v>1000</v>
      </c>
      <c r="I85">
        <v>299.39980000000003</v>
      </c>
      <c r="J85">
        <v>369755.75900000002</v>
      </c>
      <c r="K85">
        <v>3153216.352</v>
      </c>
    </row>
    <row r="86" spans="1:11" x14ac:dyDescent="0.25">
      <c r="B86" t="s">
        <v>7</v>
      </c>
      <c r="C86">
        <v>15</v>
      </c>
      <c r="D86">
        <v>1606.317</v>
      </c>
      <c r="E86">
        <v>369759.255</v>
      </c>
      <c r="F86">
        <v>3152216.358</v>
      </c>
      <c r="H86">
        <v>122.474</v>
      </c>
      <c r="I86">
        <v>299.77749999999997</v>
      </c>
      <c r="J86">
        <v>369744.255</v>
      </c>
      <c r="K86">
        <v>3152216.3810000001</v>
      </c>
    </row>
    <row r="87" spans="1:11" x14ac:dyDescent="0.25">
      <c r="A87">
        <v>37</v>
      </c>
      <c r="B87" t="s">
        <v>6</v>
      </c>
      <c r="C87">
        <v>12.666</v>
      </c>
      <c r="D87">
        <v>1621.317</v>
      </c>
      <c r="E87">
        <v>369744.255</v>
      </c>
      <c r="F87">
        <v>3152216.3810000001</v>
      </c>
      <c r="I87">
        <v>300.25490000000002</v>
      </c>
      <c r="J87">
        <v>-0.99999199999999999</v>
      </c>
      <c r="K87">
        <v>4.0042999999999997E-3</v>
      </c>
    </row>
    <row r="88" spans="1:11" x14ac:dyDescent="0.25">
      <c r="B88" t="s">
        <v>7</v>
      </c>
      <c r="C88">
        <v>15</v>
      </c>
      <c r="D88">
        <v>1633.9829999999999</v>
      </c>
      <c r="E88">
        <v>369731.58899999998</v>
      </c>
      <c r="F88">
        <v>3152216.4309999999</v>
      </c>
      <c r="H88">
        <v>122.474</v>
      </c>
      <c r="I88">
        <v>300.25490000000002</v>
      </c>
      <c r="J88">
        <v>369731.58899999998</v>
      </c>
      <c r="K88">
        <v>3152216.4309999999</v>
      </c>
    </row>
    <row r="89" spans="1:11" x14ac:dyDescent="0.25">
      <c r="A89">
        <v>38</v>
      </c>
      <c r="B89" t="s">
        <v>8</v>
      </c>
      <c r="C89">
        <v>24.14</v>
      </c>
      <c r="D89">
        <v>1648.9829999999999</v>
      </c>
      <c r="E89">
        <v>369716.58899999998</v>
      </c>
      <c r="F89">
        <v>3152216.5290000001</v>
      </c>
      <c r="G89">
        <v>1000</v>
      </c>
      <c r="I89">
        <v>300.73239999999998</v>
      </c>
      <c r="J89">
        <v>369728.09299999999</v>
      </c>
      <c r="K89">
        <v>3153216.463</v>
      </c>
    </row>
    <row r="90" spans="1:11" x14ac:dyDescent="0.25">
      <c r="B90" t="s">
        <v>7</v>
      </c>
      <c r="C90">
        <v>15</v>
      </c>
      <c r="D90">
        <v>1673.123</v>
      </c>
      <c r="E90">
        <v>369692.45600000001</v>
      </c>
      <c r="F90">
        <v>3152217.0980000002</v>
      </c>
      <c r="H90">
        <v>122.474</v>
      </c>
      <c r="I90">
        <v>302.26920000000001</v>
      </c>
      <c r="J90">
        <v>369677.46899999998</v>
      </c>
      <c r="K90">
        <v>3152217.7080000001</v>
      </c>
    </row>
    <row r="91" spans="1:11" x14ac:dyDescent="0.25">
      <c r="B91" t="s">
        <v>7</v>
      </c>
      <c r="C91">
        <v>15</v>
      </c>
      <c r="D91">
        <v>1688.123</v>
      </c>
      <c r="E91">
        <v>369677.46899999998</v>
      </c>
      <c r="F91">
        <v>3152217.7080000001</v>
      </c>
      <c r="H91">
        <v>122.474</v>
      </c>
      <c r="I91">
        <v>302.7466</v>
      </c>
      <c r="J91">
        <v>369677.46899999998</v>
      </c>
      <c r="K91">
        <v>3152217.7080000001</v>
      </c>
    </row>
    <row r="92" spans="1:11" x14ac:dyDescent="0.25">
      <c r="A92">
        <v>39</v>
      </c>
      <c r="B92" t="s">
        <v>8</v>
      </c>
      <c r="C92">
        <v>19.693999999999999</v>
      </c>
      <c r="D92">
        <v>1703.123</v>
      </c>
      <c r="E92">
        <v>369662.48100000003</v>
      </c>
      <c r="F92">
        <v>3152218.3169999998</v>
      </c>
      <c r="G92">
        <v>-1000</v>
      </c>
      <c r="I92">
        <v>302.26920000000001</v>
      </c>
      <c r="J92">
        <v>369626.84499999997</v>
      </c>
      <c r="K92">
        <v>3151218.952</v>
      </c>
    </row>
    <row r="93" spans="1:11" x14ac:dyDescent="0.25">
      <c r="B93" t="s">
        <v>7</v>
      </c>
      <c r="C93">
        <v>15</v>
      </c>
      <c r="D93">
        <v>1722.817</v>
      </c>
      <c r="E93">
        <v>369642.79399999999</v>
      </c>
      <c r="F93">
        <v>3152218.8250000002</v>
      </c>
      <c r="H93">
        <v>122.474</v>
      </c>
      <c r="I93">
        <v>301.0154</v>
      </c>
      <c r="J93">
        <v>369627.79499999998</v>
      </c>
      <c r="K93">
        <v>3152218.9890000001</v>
      </c>
    </row>
    <row r="94" spans="1:11" x14ac:dyDescent="0.25">
      <c r="A94">
        <v>40</v>
      </c>
      <c r="B94" t="s">
        <v>6</v>
      </c>
      <c r="C94">
        <v>22.015000000000001</v>
      </c>
      <c r="D94">
        <v>1737.817</v>
      </c>
      <c r="E94">
        <v>369627.79499999998</v>
      </c>
      <c r="F94">
        <v>3152218.9890000001</v>
      </c>
      <c r="I94">
        <v>300.53789999999998</v>
      </c>
      <c r="J94">
        <v>-0.99996430000000003</v>
      </c>
      <c r="K94">
        <v>8.4498999999999998E-3</v>
      </c>
    </row>
    <row r="95" spans="1:11" x14ac:dyDescent="0.25">
      <c r="B95" t="s">
        <v>7</v>
      </c>
      <c r="C95">
        <v>15</v>
      </c>
      <c r="D95">
        <v>1759.8320000000001</v>
      </c>
      <c r="E95">
        <v>369605.78100000002</v>
      </c>
      <c r="F95">
        <v>3152219.1749999998</v>
      </c>
      <c r="H95">
        <v>67.081999999999994</v>
      </c>
      <c r="I95">
        <v>300.53789999999998</v>
      </c>
      <c r="J95">
        <v>369605.78100000002</v>
      </c>
      <c r="K95">
        <v>3152219.1749999998</v>
      </c>
    </row>
    <row r="96" spans="1:11" x14ac:dyDescent="0.25">
      <c r="A96">
        <v>41</v>
      </c>
      <c r="B96" t="s">
        <v>8</v>
      </c>
      <c r="C96">
        <v>24.631</v>
      </c>
      <c r="D96">
        <v>1774.8320000000001</v>
      </c>
      <c r="E96">
        <v>369590.78200000001</v>
      </c>
      <c r="F96">
        <v>3152219.1770000001</v>
      </c>
      <c r="G96">
        <v>-300</v>
      </c>
      <c r="I96">
        <v>298.94639999999998</v>
      </c>
      <c r="J96">
        <v>369595.74599999998</v>
      </c>
      <c r="K96">
        <v>3151919.2179999999</v>
      </c>
    </row>
    <row r="97" spans="1:11" x14ac:dyDescent="0.25">
      <c r="B97" t="s">
        <v>7</v>
      </c>
      <c r="C97">
        <v>15</v>
      </c>
      <c r="D97">
        <v>1799.462</v>
      </c>
      <c r="E97">
        <v>369566.19900000002</v>
      </c>
      <c r="F97">
        <v>3152217.7590000001</v>
      </c>
      <c r="H97">
        <v>67.081999999999994</v>
      </c>
      <c r="I97">
        <v>293.71960000000001</v>
      </c>
      <c r="J97">
        <v>369551.299</v>
      </c>
      <c r="K97">
        <v>3152216.034</v>
      </c>
    </row>
    <row r="98" spans="1:11" x14ac:dyDescent="0.25">
      <c r="A98">
        <v>42</v>
      </c>
      <c r="B98" t="s">
        <v>6</v>
      </c>
      <c r="C98">
        <v>109.824</v>
      </c>
      <c r="D98">
        <v>1814.462</v>
      </c>
      <c r="E98">
        <v>369551.299</v>
      </c>
      <c r="F98">
        <v>3152216.034</v>
      </c>
      <c r="I98">
        <v>292.12810000000002</v>
      </c>
      <c r="J98">
        <v>-0.99236480000000005</v>
      </c>
      <c r="K98">
        <v>-0.1233373</v>
      </c>
    </row>
    <row r="99" spans="1:11" x14ac:dyDescent="0.25">
      <c r="B99" t="s">
        <v>7</v>
      </c>
      <c r="C99">
        <v>15</v>
      </c>
      <c r="D99">
        <v>1924.287</v>
      </c>
      <c r="E99">
        <v>369442.31300000002</v>
      </c>
      <c r="F99">
        <v>3152202.4879999999</v>
      </c>
      <c r="H99">
        <v>77.459999999999994</v>
      </c>
      <c r="I99">
        <v>292.12810000000002</v>
      </c>
      <c r="J99">
        <v>369442.31300000002</v>
      </c>
      <c r="K99">
        <v>3152202.4879999999</v>
      </c>
    </row>
    <row r="100" spans="1:11" x14ac:dyDescent="0.25">
      <c r="A100">
        <v>43</v>
      </c>
      <c r="B100" t="s">
        <v>8</v>
      </c>
      <c r="C100">
        <v>19.663</v>
      </c>
      <c r="D100">
        <v>1939.287</v>
      </c>
      <c r="E100">
        <v>369427.41600000003</v>
      </c>
      <c r="F100">
        <v>3152200.7310000001</v>
      </c>
      <c r="G100">
        <v>400</v>
      </c>
      <c r="I100">
        <v>293.32170000000002</v>
      </c>
      <c r="J100">
        <v>369385.53200000001</v>
      </c>
      <c r="K100">
        <v>3152598.5320000001</v>
      </c>
    </row>
    <row r="101" spans="1:11" x14ac:dyDescent="0.25">
      <c r="B101" t="s">
        <v>7</v>
      </c>
      <c r="C101">
        <v>15</v>
      </c>
      <c r="D101">
        <v>1958.95</v>
      </c>
      <c r="E101">
        <v>369407.81800000003</v>
      </c>
      <c r="F101">
        <v>3152199.1540000001</v>
      </c>
      <c r="H101">
        <v>77.459999999999994</v>
      </c>
      <c r="I101">
        <v>296.45119999999997</v>
      </c>
      <c r="J101">
        <v>369392.83299999998</v>
      </c>
      <c r="K101">
        <v>3152198.5049999999</v>
      </c>
    </row>
    <row r="102" spans="1:11" x14ac:dyDescent="0.25">
      <c r="A102">
        <v>44</v>
      </c>
      <c r="B102" t="s">
        <v>6</v>
      </c>
      <c r="C102">
        <v>47.183</v>
      </c>
      <c r="D102">
        <v>1973.95</v>
      </c>
      <c r="E102">
        <v>369392.83299999998</v>
      </c>
      <c r="F102">
        <v>3152198.5049999999</v>
      </c>
      <c r="I102">
        <v>297.64490000000001</v>
      </c>
      <c r="J102">
        <v>-0.99931579999999998</v>
      </c>
      <c r="K102">
        <v>-3.6985700000000003E-2</v>
      </c>
    </row>
    <row r="103" spans="1:11" x14ac:dyDescent="0.25">
      <c r="B103" t="s">
        <v>7</v>
      </c>
      <c r="C103">
        <v>15</v>
      </c>
      <c r="D103">
        <v>2021.133</v>
      </c>
      <c r="E103">
        <v>369345.68199999997</v>
      </c>
      <c r="F103">
        <v>3152196.76</v>
      </c>
      <c r="H103">
        <v>86.602999999999994</v>
      </c>
      <c r="I103">
        <v>297.64490000000001</v>
      </c>
      <c r="J103">
        <v>369345.68199999997</v>
      </c>
      <c r="K103">
        <v>3152196.76</v>
      </c>
    </row>
    <row r="104" spans="1:11" x14ac:dyDescent="0.25">
      <c r="A104">
        <v>45</v>
      </c>
      <c r="B104" t="s">
        <v>8</v>
      </c>
      <c r="C104">
        <v>31.748000000000001</v>
      </c>
      <c r="D104">
        <v>2036.133</v>
      </c>
      <c r="E104">
        <v>369330.69</v>
      </c>
      <c r="F104">
        <v>3152196.28</v>
      </c>
      <c r="G104">
        <v>500</v>
      </c>
      <c r="I104">
        <v>298.59980000000002</v>
      </c>
      <c r="J104">
        <v>369319.69400000002</v>
      </c>
      <c r="K104">
        <v>3152696.159</v>
      </c>
    </row>
    <row r="105" spans="1:11" x14ac:dyDescent="0.25">
      <c r="B105" t="s">
        <v>7</v>
      </c>
      <c r="C105">
        <v>15</v>
      </c>
      <c r="D105">
        <v>2067.88</v>
      </c>
      <c r="E105">
        <v>369298.94900000002</v>
      </c>
      <c r="F105">
        <v>3152196.59</v>
      </c>
      <c r="H105">
        <v>86.602999999999994</v>
      </c>
      <c r="I105">
        <v>302.64210000000003</v>
      </c>
      <c r="J105">
        <v>369283.96899999998</v>
      </c>
      <c r="K105">
        <v>3152197.3620000002</v>
      </c>
    </row>
    <row r="106" spans="1:11" x14ac:dyDescent="0.25">
      <c r="B106" t="s">
        <v>7</v>
      </c>
      <c r="C106">
        <v>15</v>
      </c>
      <c r="D106">
        <v>2082.88</v>
      </c>
      <c r="E106">
        <v>369283.96899999998</v>
      </c>
      <c r="F106">
        <v>3152197.3620000002</v>
      </c>
      <c r="H106">
        <v>86.602999999999994</v>
      </c>
      <c r="I106">
        <v>303.59699999999998</v>
      </c>
      <c r="J106">
        <v>369283.96899999998</v>
      </c>
      <c r="K106">
        <v>3152197.3620000002</v>
      </c>
    </row>
    <row r="107" spans="1:11" x14ac:dyDescent="0.25">
      <c r="A107">
        <v>46</v>
      </c>
      <c r="B107" t="s">
        <v>8</v>
      </c>
      <c r="C107">
        <v>35.326999999999998</v>
      </c>
      <c r="D107">
        <v>2097.88</v>
      </c>
      <c r="E107">
        <v>369268.989</v>
      </c>
      <c r="F107">
        <v>3152198.1340000001</v>
      </c>
      <c r="G107">
        <v>-500</v>
      </c>
      <c r="I107">
        <v>302.64210000000003</v>
      </c>
      <c r="J107">
        <v>369248.245</v>
      </c>
      <c r="K107">
        <v>3151698.5649999999</v>
      </c>
    </row>
    <row r="108" spans="1:11" x14ac:dyDescent="0.25">
      <c r="B108" t="s">
        <v>7</v>
      </c>
      <c r="C108">
        <v>15</v>
      </c>
      <c r="D108">
        <v>2133.2080000000001</v>
      </c>
      <c r="E108">
        <v>369233.67</v>
      </c>
      <c r="F108">
        <v>3152198.352</v>
      </c>
      <c r="H108">
        <v>86.602999999999994</v>
      </c>
      <c r="I108">
        <v>298.14400000000001</v>
      </c>
      <c r="J108">
        <v>369218.68199999997</v>
      </c>
      <c r="K108">
        <v>3152197.7650000001</v>
      </c>
    </row>
    <row r="109" spans="1:11" x14ac:dyDescent="0.25">
      <c r="A109">
        <v>47</v>
      </c>
      <c r="B109" t="s">
        <v>6</v>
      </c>
      <c r="C109">
        <v>448.52300000000002</v>
      </c>
      <c r="D109">
        <v>2148.2080000000001</v>
      </c>
      <c r="E109">
        <v>369218.68199999997</v>
      </c>
      <c r="F109">
        <v>3152197.7650000001</v>
      </c>
      <c r="I109">
        <v>297.1891</v>
      </c>
      <c r="J109">
        <v>-0.99902539999999995</v>
      </c>
      <c r="K109">
        <v>-4.4139299999999999E-2</v>
      </c>
    </row>
    <row r="110" spans="1:11" x14ac:dyDescent="0.25">
      <c r="A110">
        <v>48</v>
      </c>
      <c r="B110" t="s">
        <v>8</v>
      </c>
      <c r="C110">
        <v>31.945</v>
      </c>
      <c r="D110">
        <v>2596.7310000000002</v>
      </c>
      <c r="E110">
        <v>368770.59600000002</v>
      </c>
      <c r="F110">
        <v>3152177.9679999999</v>
      </c>
      <c r="G110">
        <v>-5000</v>
      </c>
      <c r="I110">
        <v>297.1891</v>
      </c>
      <c r="J110">
        <v>368991.29200000002</v>
      </c>
      <c r="K110">
        <v>3147182.841</v>
      </c>
    </row>
    <row r="111" spans="1:11" x14ac:dyDescent="0.25">
      <c r="B111" t="s">
        <v>7</v>
      </c>
      <c r="C111">
        <v>15</v>
      </c>
      <c r="D111">
        <v>2628.6759999999999</v>
      </c>
      <c r="E111">
        <v>368738.68599999999</v>
      </c>
      <c r="F111">
        <v>3152176.4559999998</v>
      </c>
      <c r="H111">
        <v>273.86099999999999</v>
      </c>
      <c r="I111">
        <v>296.7824</v>
      </c>
      <c r="J111">
        <v>368723.70600000001</v>
      </c>
      <c r="K111">
        <v>3152175.6830000002</v>
      </c>
    </row>
    <row r="112" spans="1:11" x14ac:dyDescent="0.25">
      <c r="B112" t="s">
        <v>7</v>
      </c>
      <c r="C112">
        <v>15</v>
      </c>
      <c r="D112">
        <v>2643.6759999999999</v>
      </c>
      <c r="E112">
        <v>368723.70600000001</v>
      </c>
      <c r="F112">
        <v>3152175.6830000002</v>
      </c>
      <c r="H112">
        <v>273.86099999999999</v>
      </c>
      <c r="I112">
        <v>296.68689999999998</v>
      </c>
      <c r="J112">
        <v>368723.70600000001</v>
      </c>
      <c r="K112">
        <v>3152175.6830000002</v>
      </c>
    </row>
    <row r="113" spans="1:15" x14ac:dyDescent="0.25">
      <c r="A113">
        <v>49</v>
      </c>
      <c r="B113" t="s">
        <v>8</v>
      </c>
      <c r="C113">
        <v>39.256</v>
      </c>
      <c r="D113">
        <v>2658.6759999999999</v>
      </c>
      <c r="E113">
        <v>368708.72600000002</v>
      </c>
      <c r="F113">
        <v>3152174.91</v>
      </c>
      <c r="G113">
        <v>5000</v>
      </c>
      <c r="I113">
        <v>296.7824</v>
      </c>
      <c r="J113">
        <v>368456.12</v>
      </c>
      <c r="K113">
        <v>3157168.5249999999</v>
      </c>
    </row>
    <row r="114" spans="1:15" x14ac:dyDescent="0.25">
      <c r="B114" t="s">
        <v>7</v>
      </c>
      <c r="C114">
        <v>15</v>
      </c>
      <c r="D114">
        <v>2697.933</v>
      </c>
      <c r="E114">
        <v>368669.51199999999</v>
      </c>
      <c r="F114">
        <v>3152173.0809999998</v>
      </c>
      <c r="H114">
        <v>273.86099999999999</v>
      </c>
      <c r="I114">
        <v>297.28219999999999</v>
      </c>
      <c r="J114">
        <v>368654.52500000002</v>
      </c>
      <c r="K114">
        <v>3152172.4550000001</v>
      </c>
    </row>
    <row r="115" spans="1:15" x14ac:dyDescent="0.25">
      <c r="A115">
        <v>50</v>
      </c>
      <c r="B115" t="s">
        <v>6</v>
      </c>
      <c r="C115">
        <v>116.515</v>
      </c>
      <c r="D115">
        <v>2712.933</v>
      </c>
      <c r="E115">
        <v>368654.52500000002</v>
      </c>
      <c r="F115">
        <v>3152172.4550000001</v>
      </c>
      <c r="I115">
        <v>297.3777</v>
      </c>
      <c r="J115">
        <v>-0.99915180000000003</v>
      </c>
      <c r="K115">
        <v>-4.11797E-2</v>
      </c>
      <c r="M115" s="2"/>
      <c r="N115" s="2"/>
      <c r="O115" s="2"/>
    </row>
    <row r="116" spans="1:15" x14ac:dyDescent="0.25">
      <c r="B116" t="s">
        <v>7</v>
      </c>
      <c r="C116">
        <v>15</v>
      </c>
      <c r="D116">
        <v>2829.4470000000001</v>
      </c>
      <c r="E116">
        <v>368538.11</v>
      </c>
      <c r="F116">
        <v>3152167.6570000001</v>
      </c>
      <c r="H116">
        <v>67.081999999999994</v>
      </c>
      <c r="I116">
        <v>297.3777</v>
      </c>
      <c r="J116">
        <v>368538.11</v>
      </c>
      <c r="K116">
        <v>3152167.6570000001</v>
      </c>
    </row>
    <row r="117" spans="1:15" x14ac:dyDescent="0.25">
      <c r="A117">
        <v>51</v>
      </c>
      <c r="B117" t="s">
        <v>8</v>
      </c>
      <c r="C117">
        <v>8.9819999999999993</v>
      </c>
      <c r="D117">
        <v>2844.4470000000001</v>
      </c>
      <c r="E117">
        <v>368523.11800000002</v>
      </c>
      <c r="F117">
        <v>3152167.165</v>
      </c>
      <c r="G117">
        <v>300</v>
      </c>
      <c r="I117">
        <v>298.9692</v>
      </c>
      <c r="J117">
        <v>368518.261</v>
      </c>
      <c r="K117">
        <v>3152467.125</v>
      </c>
    </row>
    <row r="118" spans="1:15" x14ac:dyDescent="0.25">
      <c r="B118" t="s">
        <v>7</v>
      </c>
      <c r="C118">
        <v>15</v>
      </c>
      <c r="D118">
        <v>2853.4290000000001</v>
      </c>
      <c r="E118">
        <v>368514.13699999999</v>
      </c>
      <c r="F118">
        <v>3152167.1540000001</v>
      </c>
      <c r="H118">
        <v>67.081999999999994</v>
      </c>
      <c r="I118">
        <v>300.87520000000001</v>
      </c>
      <c r="J118">
        <v>368499.14399999997</v>
      </c>
      <c r="K118">
        <v>3152167.61</v>
      </c>
    </row>
    <row r="119" spans="1:15" x14ac:dyDescent="0.25">
      <c r="B119" t="s">
        <v>7</v>
      </c>
      <c r="C119">
        <v>15</v>
      </c>
      <c r="D119">
        <v>2868.4290000000001</v>
      </c>
      <c r="E119">
        <v>368499.14399999997</v>
      </c>
      <c r="F119">
        <v>3152167.61</v>
      </c>
      <c r="H119">
        <v>67.081999999999994</v>
      </c>
      <c r="I119">
        <v>302.4667</v>
      </c>
      <c r="J119">
        <v>368499.14399999997</v>
      </c>
      <c r="K119">
        <v>3152167.61</v>
      </c>
    </row>
    <row r="120" spans="1:15" x14ac:dyDescent="0.25">
      <c r="A120">
        <v>52</v>
      </c>
      <c r="B120" t="s">
        <v>8</v>
      </c>
      <c r="C120">
        <v>8.9819999999999993</v>
      </c>
      <c r="D120">
        <v>2883.4290000000001</v>
      </c>
      <c r="E120">
        <v>368484.152</v>
      </c>
      <c r="F120">
        <v>3152168.0660000001</v>
      </c>
      <c r="G120">
        <v>-300</v>
      </c>
      <c r="I120">
        <v>300.87520000000001</v>
      </c>
      <c r="J120">
        <v>368480.02799999999</v>
      </c>
      <c r="K120">
        <v>3151868.094</v>
      </c>
    </row>
    <row r="121" spans="1:15" x14ac:dyDescent="0.25">
      <c r="B121" t="s">
        <v>7</v>
      </c>
      <c r="C121">
        <v>15</v>
      </c>
      <c r="D121">
        <v>2892.41</v>
      </c>
      <c r="E121">
        <v>368475.17099999997</v>
      </c>
      <c r="F121">
        <v>3152168.0550000002</v>
      </c>
      <c r="H121">
        <v>67.081999999999994</v>
      </c>
      <c r="I121">
        <v>298.9692</v>
      </c>
      <c r="J121">
        <v>368460.179</v>
      </c>
      <c r="K121">
        <v>3152167.5619999999</v>
      </c>
    </row>
    <row r="122" spans="1:15" x14ac:dyDescent="0.25">
      <c r="A122">
        <v>53</v>
      </c>
      <c r="B122" t="s">
        <v>6</v>
      </c>
      <c r="C122">
        <v>49.274000000000001</v>
      </c>
      <c r="D122">
        <v>2907.41</v>
      </c>
      <c r="E122">
        <v>368460.179</v>
      </c>
      <c r="F122">
        <v>3152167.5619999999</v>
      </c>
      <c r="I122">
        <v>297.3777</v>
      </c>
      <c r="J122">
        <v>-0.99915180000000003</v>
      </c>
      <c r="K122">
        <v>-4.11797E-2</v>
      </c>
    </row>
    <row r="123" spans="1:15" x14ac:dyDescent="0.25">
      <c r="B123" t="s">
        <v>7</v>
      </c>
      <c r="C123">
        <v>15</v>
      </c>
      <c r="D123">
        <v>2956.6840000000002</v>
      </c>
      <c r="E123">
        <v>368410.94699999999</v>
      </c>
      <c r="F123">
        <v>3152165.5329999998</v>
      </c>
      <c r="H123">
        <v>28.196000000000002</v>
      </c>
      <c r="I123">
        <v>297.3777</v>
      </c>
      <c r="J123">
        <v>368410.94699999999</v>
      </c>
      <c r="K123">
        <v>3152165.5329999998</v>
      </c>
    </row>
    <row r="124" spans="1:15" x14ac:dyDescent="0.25">
      <c r="A124">
        <v>54</v>
      </c>
      <c r="B124" t="s">
        <v>8</v>
      </c>
      <c r="C124">
        <v>72.361000000000004</v>
      </c>
      <c r="D124">
        <v>2971.6840000000002</v>
      </c>
      <c r="E124">
        <v>368396.01899999997</v>
      </c>
      <c r="F124">
        <v>3152164.2110000001</v>
      </c>
      <c r="G124">
        <v>-53</v>
      </c>
      <c r="I124">
        <v>288.3689</v>
      </c>
      <c r="J124">
        <v>368405.64799999999</v>
      </c>
      <c r="K124">
        <v>3152112.0929999999</v>
      </c>
    </row>
    <row r="125" spans="1:15" x14ac:dyDescent="0.25">
      <c r="B125" t="s">
        <v>7</v>
      </c>
      <c r="C125">
        <v>15</v>
      </c>
      <c r="D125">
        <v>3044.0450000000001</v>
      </c>
      <c r="E125">
        <v>368352.66200000001</v>
      </c>
      <c r="F125">
        <v>3152113.301</v>
      </c>
      <c r="H125">
        <v>28.196000000000002</v>
      </c>
      <c r="I125">
        <v>201.45140000000001</v>
      </c>
      <c r="J125">
        <v>368353.73300000001</v>
      </c>
      <c r="K125">
        <v>3152098.3530000001</v>
      </c>
    </row>
    <row r="126" spans="1:15" x14ac:dyDescent="0.25">
      <c r="A126">
        <v>55</v>
      </c>
      <c r="B126" t="s">
        <v>6</v>
      </c>
      <c r="C126">
        <v>129.166</v>
      </c>
      <c r="D126">
        <v>3059.0450000000001</v>
      </c>
      <c r="E126">
        <v>368353.73300000001</v>
      </c>
      <c r="F126">
        <v>3152098.3530000001</v>
      </c>
      <c r="I126">
        <v>192.4426</v>
      </c>
      <c r="J126">
        <v>0.1184327</v>
      </c>
      <c r="K126">
        <v>-0.99296209999999996</v>
      </c>
    </row>
    <row r="127" spans="1:15" x14ac:dyDescent="0.25">
      <c r="D127">
        <v>3188.2109999999998</v>
      </c>
      <c r="E127">
        <v>368369.03100000002</v>
      </c>
      <c r="F127">
        <v>3151970.0950000002</v>
      </c>
      <c r="I127">
        <v>192.4426</v>
      </c>
    </row>
    <row r="128" spans="1:15" x14ac:dyDescent="0.25">
      <c r="C128">
        <f>SUM(C3:C127)</f>
        <v>3188.2089999999998</v>
      </c>
    </row>
    <row r="129" spans="1:11" x14ac:dyDescent="0.25">
      <c r="A129" s="2" t="s">
        <v>21</v>
      </c>
    </row>
    <row r="130" spans="1:11" x14ac:dyDescent="0.25">
      <c r="A130" t="s">
        <v>0</v>
      </c>
      <c r="B130" t="s">
        <v>1</v>
      </c>
      <c r="C130" t="s">
        <v>22</v>
      </c>
      <c r="D130" t="s">
        <v>23</v>
      </c>
      <c r="E130" t="s">
        <v>10</v>
      </c>
      <c r="F130" t="s">
        <v>4</v>
      </c>
      <c r="G130" t="s">
        <v>24</v>
      </c>
      <c r="H130" t="s">
        <v>11</v>
      </c>
      <c r="I130" t="s">
        <v>25</v>
      </c>
      <c r="J130" t="s">
        <v>13</v>
      </c>
      <c r="K130" t="s">
        <v>5</v>
      </c>
    </row>
    <row r="131" spans="1:11" x14ac:dyDescent="0.25">
      <c r="A131">
        <v>1</v>
      </c>
      <c r="B131" t="s">
        <v>6</v>
      </c>
      <c r="C131">
        <v>28.914000000000001</v>
      </c>
      <c r="D131">
        <v>0</v>
      </c>
      <c r="E131">
        <v>371141.23300000001</v>
      </c>
      <c r="F131">
        <v>3151729.0950000002</v>
      </c>
      <c r="I131">
        <v>21.9999</v>
      </c>
      <c r="J131">
        <v>0.33873690000000001</v>
      </c>
      <c r="K131">
        <v>0.94088110000000003</v>
      </c>
    </row>
    <row r="132" spans="1:11" x14ac:dyDescent="0.25">
      <c r="B132" t="s">
        <v>7</v>
      </c>
      <c r="C132">
        <v>12</v>
      </c>
      <c r="D132">
        <v>28.914000000000001</v>
      </c>
      <c r="E132">
        <v>371151.02799999999</v>
      </c>
      <c r="F132">
        <v>3151756.3</v>
      </c>
      <c r="H132">
        <v>34.640999999999998</v>
      </c>
      <c r="I132">
        <v>21.9999</v>
      </c>
      <c r="J132">
        <v>371151.02799999999</v>
      </c>
      <c r="K132">
        <v>3151756.3</v>
      </c>
    </row>
    <row r="133" spans="1:11" x14ac:dyDescent="0.25">
      <c r="A133">
        <v>2</v>
      </c>
      <c r="B133" t="s">
        <v>8</v>
      </c>
      <c r="C133">
        <v>7.8529999999999998</v>
      </c>
      <c r="D133">
        <v>40.914000000000001</v>
      </c>
      <c r="E133">
        <v>371155.31699999998</v>
      </c>
      <c r="F133">
        <v>3151767.5049999999</v>
      </c>
      <c r="G133">
        <v>100</v>
      </c>
      <c r="I133">
        <v>25.819700000000001</v>
      </c>
      <c r="J133">
        <v>371247.20400000003</v>
      </c>
      <c r="K133">
        <v>3151728.05</v>
      </c>
    </row>
    <row r="134" spans="1:11" x14ac:dyDescent="0.25">
      <c r="B134" t="s">
        <v>7</v>
      </c>
      <c r="C134">
        <v>12</v>
      </c>
      <c r="D134">
        <v>48.767000000000003</v>
      </c>
      <c r="E134">
        <v>371158.69500000001</v>
      </c>
      <c r="F134">
        <v>3151774.5920000002</v>
      </c>
      <c r="H134">
        <v>34.640999999999998</v>
      </c>
      <c r="I134">
        <v>30.819199999999999</v>
      </c>
      <c r="J134">
        <v>371164.69900000002</v>
      </c>
      <c r="K134">
        <v>3151784.98</v>
      </c>
    </row>
    <row r="135" spans="1:11" x14ac:dyDescent="0.25">
      <c r="B135" t="s">
        <v>7</v>
      </c>
      <c r="C135">
        <v>12</v>
      </c>
      <c r="D135">
        <v>60.767000000000003</v>
      </c>
      <c r="E135">
        <v>371164.69900000002</v>
      </c>
      <c r="F135">
        <v>3151784.98</v>
      </c>
      <c r="H135">
        <v>17.321000000000002</v>
      </c>
      <c r="I135">
        <v>34.6389</v>
      </c>
      <c r="J135">
        <v>371164.69900000002</v>
      </c>
      <c r="K135">
        <v>3151784.98</v>
      </c>
    </row>
    <row r="136" spans="1:11" x14ac:dyDescent="0.25">
      <c r="A136">
        <v>3</v>
      </c>
      <c r="B136" t="s">
        <v>8</v>
      </c>
      <c r="C136">
        <v>32.984000000000002</v>
      </c>
      <c r="D136">
        <v>72.766999999999996</v>
      </c>
      <c r="E136">
        <v>371170.05800000002</v>
      </c>
      <c r="F136">
        <v>3151795.6830000002</v>
      </c>
      <c r="G136">
        <v>-25</v>
      </c>
      <c r="I136">
        <v>19.36</v>
      </c>
      <c r="J136">
        <v>371146.20500000002</v>
      </c>
      <c r="K136">
        <v>3151803.1690000002</v>
      </c>
    </row>
    <row r="137" spans="1:11" x14ac:dyDescent="0.25">
      <c r="B137" t="s">
        <v>7</v>
      </c>
      <c r="C137">
        <v>12</v>
      </c>
      <c r="D137">
        <v>105.751</v>
      </c>
      <c r="E137">
        <v>371159.39</v>
      </c>
      <c r="F137">
        <v>3151824.409</v>
      </c>
      <c r="H137">
        <v>17.321000000000002</v>
      </c>
      <c r="I137">
        <v>335.36790000000002</v>
      </c>
      <c r="J137">
        <v>371148.34499999997</v>
      </c>
      <c r="K137">
        <v>3151829.02</v>
      </c>
    </row>
    <row r="138" spans="1:11" x14ac:dyDescent="0.25">
      <c r="A138">
        <v>4</v>
      </c>
      <c r="B138" t="s">
        <v>6</v>
      </c>
      <c r="C138">
        <v>5.0519999999999996</v>
      </c>
      <c r="D138">
        <v>117.751</v>
      </c>
      <c r="E138">
        <v>371148.34499999997</v>
      </c>
      <c r="F138">
        <v>3151829.02</v>
      </c>
      <c r="I138">
        <v>320.089</v>
      </c>
      <c r="J138">
        <v>-0.95062360000000001</v>
      </c>
      <c r="K138">
        <v>0.31034620000000002</v>
      </c>
    </row>
    <row r="139" spans="1:11" x14ac:dyDescent="0.25">
      <c r="B139" t="s">
        <v>7</v>
      </c>
      <c r="C139">
        <v>6</v>
      </c>
      <c r="D139">
        <v>122.803</v>
      </c>
      <c r="E139">
        <v>371143.54200000002</v>
      </c>
      <c r="F139">
        <v>3151830.588</v>
      </c>
      <c r="H139">
        <v>34.640999999999998</v>
      </c>
      <c r="I139">
        <v>320.089</v>
      </c>
      <c r="J139">
        <v>371143.54200000002</v>
      </c>
      <c r="K139">
        <v>3151830.588</v>
      </c>
    </row>
    <row r="140" spans="1:11" x14ac:dyDescent="0.25">
      <c r="A140">
        <v>5</v>
      </c>
      <c r="B140" t="s">
        <v>8</v>
      </c>
      <c r="C140">
        <v>6.3520000000000003</v>
      </c>
      <c r="D140">
        <v>128.803</v>
      </c>
      <c r="E140">
        <v>371137.82900000003</v>
      </c>
      <c r="F140">
        <v>3151832.4219999998</v>
      </c>
      <c r="G140">
        <v>-200</v>
      </c>
      <c r="I140">
        <v>319.13409999999999</v>
      </c>
      <c r="J140">
        <v>371078.61900000001</v>
      </c>
      <c r="K140">
        <v>3151641.3879999998</v>
      </c>
    </row>
    <row r="141" spans="1:11" x14ac:dyDescent="0.25">
      <c r="B141" t="s">
        <v>7</v>
      </c>
      <c r="C141">
        <v>6</v>
      </c>
      <c r="D141">
        <v>135.155</v>
      </c>
      <c r="E141">
        <v>371131.73300000001</v>
      </c>
      <c r="F141">
        <v>3151834.2059999998</v>
      </c>
      <c r="H141">
        <v>34.640999999999998</v>
      </c>
      <c r="I141">
        <v>317.11219999999997</v>
      </c>
      <c r="J141">
        <v>371125.93300000002</v>
      </c>
      <c r="K141">
        <v>3151835.7409999999</v>
      </c>
    </row>
    <row r="142" spans="1:11" x14ac:dyDescent="0.25">
      <c r="B142" t="s">
        <v>7</v>
      </c>
      <c r="C142">
        <v>6</v>
      </c>
      <c r="D142">
        <v>141.155</v>
      </c>
      <c r="E142">
        <v>371125.93300000002</v>
      </c>
      <c r="F142">
        <v>3151835.7409999999</v>
      </c>
      <c r="H142">
        <v>34.640999999999998</v>
      </c>
      <c r="I142">
        <v>316.15719999999999</v>
      </c>
      <c r="J142">
        <v>371125.93300000002</v>
      </c>
      <c r="K142">
        <v>3151835.7409999999</v>
      </c>
    </row>
    <row r="143" spans="1:11" x14ac:dyDescent="0.25">
      <c r="A143">
        <v>6</v>
      </c>
      <c r="B143" t="s">
        <v>8</v>
      </c>
      <c r="C143">
        <v>6.3940000000000001</v>
      </c>
      <c r="D143">
        <v>147.155</v>
      </c>
      <c r="E143">
        <v>371120.13299999997</v>
      </c>
      <c r="F143">
        <v>3151837.2769999998</v>
      </c>
      <c r="G143">
        <v>200</v>
      </c>
      <c r="I143">
        <v>317.11219999999997</v>
      </c>
      <c r="J143">
        <v>371173.24699999997</v>
      </c>
      <c r="K143">
        <v>3152030.0950000002</v>
      </c>
    </row>
    <row r="144" spans="1:11" x14ac:dyDescent="0.25">
      <c r="B144" t="s">
        <v>7</v>
      </c>
      <c r="C144">
        <v>6</v>
      </c>
      <c r="D144">
        <v>153.54900000000001</v>
      </c>
      <c r="E144">
        <v>371113.99599999998</v>
      </c>
      <c r="F144">
        <v>3151839.0729999999</v>
      </c>
      <c r="H144">
        <v>34.640999999999998</v>
      </c>
      <c r="I144">
        <v>319.14760000000001</v>
      </c>
      <c r="J144">
        <v>371108.28399999999</v>
      </c>
      <c r="K144">
        <v>3151840.9079999998</v>
      </c>
    </row>
    <row r="145" spans="1:11" x14ac:dyDescent="0.25">
      <c r="A145">
        <v>7</v>
      </c>
      <c r="B145" t="s">
        <v>6</v>
      </c>
      <c r="C145">
        <v>38.079000000000001</v>
      </c>
      <c r="D145">
        <v>159.54900000000001</v>
      </c>
      <c r="E145">
        <v>371108.28399999999</v>
      </c>
      <c r="F145">
        <v>3151840.9079999998</v>
      </c>
      <c r="I145">
        <v>320.10250000000002</v>
      </c>
      <c r="J145">
        <v>-0.95055780000000001</v>
      </c>
      <c r="K145">
        <v>0.31054759999999998</v>
      </c>
    </row>
    <row r="146" spans="1:11" x14ac:dyDescent="0.25">
      <c r="B146" t="s">
        <v>7</v>
      </c>
      <c r="C146">
        <v>12</v>
      </c>
      <c r="D146">
        <v>197.62799999999999</v>
      </c>
      <c r="E146">
        <v>371072.087</v>
      </c>
      <c r="F146">
        <v>3151852.733</v>
      </c>
      <c r="H146">
        <v>60</v>
      </c>
      <c r="I146">
        <v>320.10250000000002</v>
      </c>
      <c r="J146">
        <v>371072.087</v>
      </c>
      <c r="K146">
        <v>3151852.733</v>
      </c>
    </row>
    <row r="147" spans="1:11" x14ac:dyDescent="0.25">
      <c r="A147">
        <v>8</v>
      </c>
      <c r="B147" t="s">
        <v>8</v>
      </c>
      <c r="C147">
        <v>5.5170000000000003</v>
      </c>
      <c r="D147">
        <v>209.62799999999999</v>
      </c>
      <c r="E147">
        <v>371060.65600000002</v>
      </c>
      <c r="F147">
        <v>3151856.3840000001</v>
      </c>
      <c r="G147">
        <v>-300</v>
      </c>
      <c r="I147">
        <v>318.82920000000001</v>
      </c>
      <c r="J147">
        <v>370973.21399999998</v>
      </c>
      <c r="K147">
        <v>3151569.41</v>
      </c>
    </row>
    <row r="148" spans="1:11" x14ac:dyDescent="0.25">
      <c r="B148" t="s">
        <v>7</v>
      </c>
      <c r="C148">
        <v>12</v>
      </c>
      <c r="D148">
        <v>215.14500000000001</v>
      </c>
      <c r="E148">
        <v>371055.36499999999</v>
      </c>
      <c r="F148">
        <v>3151857.943</v>
      </c>
      <c r="H148">
        <v>60</v>
      </c>
      <c r="I148">
        <v>317.65859999999998</v>
      </c>
      <c r="J148">
        <v>371043.78100000002</v>
      </c>
      <c r="K148">
        <v>3151861.0750000002</v>
      </c>
    </row>
    <row r="149" spans="1:11" x14ac:dyDescent="0.25">
      <c r="B149" t="s">
        <v>7</v>
      </c>
      <c r="C149">
        <v>12.35</v>
      </c>
      <c r="D149">
        <v>227.14500000000001</v>
      </c>
      <c r="E149">
        <v>371043.78100000002</v>
      </c>
      <c r="F149">
        <v>3151861.0750000002</v>
      </c>
      <c r="H149">
        <v>60.869</v>
      </c>
      <c r="I149">
        <v>316.38529999999997</v>
      </c>
      <c r="J149">
        <v>371043.78100000002</v>
      </c>
      <c r="K149">
        <v>3151861.0750000002</v>
      </c>
    </row>
    <row r="150" spans="1:11" x14ac:dyDescent="0.25">
      <c r="A150">
        <v>9</v>
      </c>
      <c r="B150" t="s">
        <v>8</v>
      </c>
      <c r="C150">
        <v>3.2549999999999999</v>
      </c>
      <c r="D150">
        <v>239.495</v>
      </c>
      <c r="E150">
        <v>371031.86</v>
      </c>
      <c r="F150">
        <v>3151864.3</v>
      </c>
      <c r="G150">
        <v>300</v>
      </c>
      <c r="I150">
        <v>317.69569999999999</v>
      </c>
      <c r="J150">
        <v>371114.179</v>
      </c>
      <c r="K150">
        <v>3152152.7850000001</v>
      </c>
    </row>
    <row r="151" spans="1:11" x14ac:dyDescent="0.25">
      <c r="B151" t="s">
        <v>7</v>
      </c>
      <c r="C151">
        <v>12.35</v>
      </c>
      <c r="D151">
        <v>242.75</v>
      </c>
      <c r="E151">
        <v>371028.73499999999</v>
      </c>
      <c r="F151">
        <v>3151865.21</v>
      </c>
      <c r="H151">
        <v>60.869</v>
      </c>
      <c r="I151">
        <v>318.38639999999998</v>
      </c>
      <c r="J151">
        <v>371016.946</v>
      </c>
      <c r="K151">
        <v>3151868.89</v>
      </c>
    </row>
    <row r="152" spans="1:11" x14ac:dyDescent="0.25">
      <c r="B152" t="s">
        <v>7</v>
      </c>
      <c r="C152">
        <v>12</v>
      </c>
      <c r="D152">
        <v>255.1</v>
      </c>
      <c r="E152">
        <v>371016.946</v>
      </c>
      <c r="F152">
        <v>3151868.89</v>
      </c>
      <c r="H152">
        <v>97.98</v>
      </c>
      <c r="I152">
        <v>319.6968</v>
      </c>
      <c r="J152">
        <v>371016.946</v>
      </c>
      <c r="K152">
        <v>3151868.89</v>
      </c>
    </row>
    <row r="153" spans="1:11" x14ac:dyDescent="0.25">
      <c r="A153">
        <v>10</v>
      </c>
      <c r="B153" t="s">
        <v>8</v>
      </c>
      <c r="C153">
        <v>19.356999999999999</v>
      </c>
      <c r="D153">
        <v>267.10000000000002</v>
      </c>
      <c r="E153">
        <v>371005.50599999999</v>
      </c>
      <c r="F153">
        <v>3151872.5150000001</v>
      </c>
      <c r="G153">
        <v>-800</v>
      </c>
      <c r="I153">
        <v>319.21929999999998</v>
      </c>
      <c r="J153">
        <v>370767.641</v>
      </c>
      <c r="K153">
        <v>3151108.696</v>
      </c>
    </row>
    <row r="154" spans="1:11" x14ac:dyDescent="0.25">
      <c r="B154" t="s">
        <v>7</v>
      </c>
      <c r="C154">
        <v>12</v>
      </c>
      <c r="D154">
        <v>286.45699999999999</v>
      </c>
      <c r="E154">
        <v>370986.95699999999</v>
      </c>
      <c r="F154">
        <v>3151878.0460000001</v>
      </c>
      <c r="H154">
        <v>97.98</v>
      </c>
      <c r="I154">
        <v>317.67899999999997</v>
      </c>
      <c r="J154">
        <v>370975.40100000001</v>
      </c>
      <c r="K154">
        <v>3151881.2779999999</v>
      </c>
    </row>
    <row r="155" spans="1:11" x14ac:dyDescent="0.25">
      <c r="A155">
        <v>11</v>
      </c>
      <c r="B155" t="s">
        <v>6</v>
      </c>
      <c r="C155">
        <v>68.790999999999997</v>
      </c>
      <c r="D155">
        <v>298.45699999999999</v>
      </c>
      <c r="E155">
        <v>370975.40100000001</v>
      </c>
      <c r="F155">
        <v>3151881.2779999999</v>
      </c>
      <c r="I155">
        <v>317.20150000000001</v>
      </c>
      <c r="J155">
        <v>-0.96371739999999995</v>
      </c>
      <c r="K155">
        <v>0.26692460000000001</v>
      </c>
    </row>
    <row r="156" spans="1:11" x14ac:dyDescent="0.25">
      <c r="B156" t="s">
        <v>7</v>
      </c>
      <c r="C156">
        <v>15</v>
      </c>
      <c r="D156">
        <v>367.24799999999999</v>
      </c>
      <c r="E156">
        <v>370909.10600000003</v>
      </c>
      <c r="F156">
        <v>3151899.64</v>
      </c>
      <c r="H156">
        <v>47.433999999999997</v>
      </c>
      <c r="I156">
        <v>317.20150000000001</v>
      </c>
      <c r="J156">
        <v>370909.10600000003</v>
      </c>
      <c r="K156">
        <v>3151899.64</v>
      </c>
    </row>
    <row r="157" spans="1:11" x14ac:dyDescent="0.25">
      <c r="A157">
        <v>12</v>
      </c>
      <c r="B157" t="s">
        <v>8</v>
      </c>
      <c r="C157">
        <v>8.8849999999999998</v>
      </c>
      <c r="D157">
        <v>382.24799999999999</v>
      </c>
      <c r="E157">
        <v>370894.72</v>
      </c>
      <c r="F157">
        <v>3151903.8840000001</v>
      </c>
      <c r="G157">
        <v>150</v>
      </c>
      <c r="I157">
        <v>320.38459999999998</v>
      </c>
      <c r="J157">
        <v>370941.93400000001</v>
      </c>
      <c r="K157">
        <v>3152046.26</v>
      </c>
    </row>
    <row r="158" spans="1:11" x14ac:dyDescent="0.25">
      <c r="B158" t="s">
        <v>7</v>
      </c>
      <c r="C158">
        <v>15</v>
      </c>
      <c r="D158">
        <v>391.13299999999998</v>
      </c>
      <c r="E158">
        <v>370886.37400000001</v>
      </c>
      <c r="F158">
        <v>3151906.929</v>
      </c>
      <c r="H158">
        <v>47.433999999999997</v>
      </c>
      <c r="I158">
        <v>324.15570000000002</v>
      </c>
      <c r="J158">
        <v>370872.636</v>
      </c>
      <c r="K158">
        <v>3151912.946</v>
      </c>
    </row>
    <row r="159" spans="1:11" x14ac:dyDescent="0.25">
      <c r="A159">
        <v>13</v>
      </c>
      <c r="B159" t="s">
        <v>6</v>
      </c>
      <c r="C159">
        <v>62.389000000000003</v>
      </c>
      <c r="D159">
        <v>406.13299999999998</v>
      </c>
      <c r="E159">
        <v>370872.636</v>
      </c>
      <c r="F159">
        <v>3151912.946</v>
      </c>
      <c r="I159">
        <v>327.33879999999999</v>
      </c>
      <c r="J159">
        <v>-0.90920040000000002</v>
      </c>
      <c r="K159">
        <v>0.41635870000000003</v>
      </c>
    </row>
    <row r="160" spans="1:11" x14ac:dyDescent="0.25">
      <c r="B160" t="s">
        <v>7</v>
      </c>
      <c r="C160">
        <v>15</v>
      </c>
      <c r="D160">
        <v>468.52199999999999</v>
      </c>
      <c r="E160">
        <v>370815.91200000001</v>
      </c>
      <c r="F160">
        <v>3151938.9219999998</v>
      </c>
      <c r="H160">
        <v>122.474</v>
      </c>
      <c r="I160">
        <v>327.33879999999999</v>
      </c>
      <c r="J160">
        <v>370815.91200000001</v>
      </c>
      <c r="K160">
        <v>3151938.9219999998</v>
      </c>
    </row>
    <row r="161" spans="1:11" x14ac:dyDescent="0.25">
      <c r="A161">
        <v>14</v>
      </c>
      <c r="B161" t="s">
        <v>8</v>
      </c>
      <c r="C161">
        <v>13.824999999999999</v>
      </c>
      <c r="D161">
        <v>483.52199999999999</v>
      </c>
      <c r="E161">
        <v>370802.28899999999</v>
      </c>
      <c r="F161">
        <v>3151945.2009999999</v>
      </c>
      <c r="G161">
        <v>1000</v>
      </c>
      <c r="I161">
        <v>327.81630000000001</v>
      </c>
      <c r="J161">
        <v>371225.45500000002</v>
      </c>
      <c r="K161">
        <v>3152851.253</v>
      </c>
    </row>
    <row r="162" spans="1:11" x14ac:dyDescent="0.25">
      <c r="B162" t="s">
        <v>7</v>
      </c>
      <c r="C162">
        <v>15</v>
      </c>
      <c r="D162">
        <v>497.34699999999998</v>
      </c>
      <c r="E162">
        <v>370789.804</v>
      </c>
      <c r="F162">
        <v>3151951.1379999998</v>
      </c>
      <c r="H162">
        <v>122.474</v>
      </c>
      <c r="I162">
        <v>328.69639999999998</v>
      </c>
      <c r="J162">
        <v>370776.33500000002</v>
      </c>
      <c r="K162">
        <v>3151957.74</v>
      </c>
    </row>
    <row r="163" spans="1:11" x14ac:dyDescent="0.25">
      <c r="B163" t="s">
        <v>7</v>
      </c>
      <c r="C163">
        <v>15</v>
      </c>
      <c r="D163">
        <v>512.34699999999998</v>
      </c>
      <c r="E163">
        <v>370776.33500000002</v>
      </c>
      <c r="F163">
        <v>3151957.74</v>
      </c>
      <c r="H163">
        <v>122.474</v>
      </c>
      <c r="I163">
        <v>329.1739</v>
      </c>
      <c r="J163">
        <v>370776.33500000002</v>
      </c>
      <c r="K163">
        <v>3151957.74</v>
      </c>
    </row>
    <row r="164" spans="1:11" x14ac:dyDescent="0.25">
      <c r="A164">
        <v>15</v>
      </c>
      <c r="B164" t="s">
        <v>8</v>
      </c>
      <c r="C164">
        <v>6.5659999999999998</v>
      </c>
      <c r="D164">
        <v>527.34699999999998</v>
      </c>
      <c r="E164">
        <v>370762.86599999998</v>
      </c>
      <c r="F164">
        <v>3151964.3420000002</v>
      </c>
      <c r="G164">
        <v>-1000</v>
      </c>
      <c r="I164">
        <v>328.69639999999998</v>
      </c>
      <c r="J164">
        <v>370327.21399999998</v>
      </c>
      <c r="K164">
        <v>3151064.227</v>
      </c>
    </row>
    <row r="165" spans="1:11" x14ac:dyDescent="0.25">
      <c r="B165" t="s">
        <v>7</v>
      </c>
      <c r="C165">
        <v>15</v>
      </c>
      <c r="D165">
        <v>533.91399999999999</v>
      </c>
      <c r="E165">
        <v>370756.946</v>
      </c>
      <c r="F165">
        <v>3151967.1839999999</v>
      </c>
      <c r="H165">
        <v>122.474</v>
      </c>
      <c r="I165">
        <v>328.27839999999998</v>
      </c>
      <c r="J165">
        <v>370743.37</v>
      </c>
      <c r="K165">
        <v>3151973.5619999999</v>
      </c>
    </row>
    <row r="166" spans="1:11" x14ac:dyDescent="0.25">
      <c r="A166">
        <v>16</v>
      </c>
      <c r="B166" t="s">
        <v>6</v>
      </c>
      <c r="C166">
        <v>114.474</v>
      </c>
      <c r="D166">
        <v>548.91399999999999</v>
      </c>
      <c r="E166">
        <v>370743.37</v>
      </c>
      <c r="F166">
        <v>3151973.5619999999</v>
      </c>
      <c r="I166">
        <v>327.80090000000001</v>
      </c>
      <c r="J166">
        <v>-0.90615429999999997</v>
      </c>
      <c r="K166">
        <v>0.42294730000000003</v>
      </c>
    </row>
    <row r="167" spans="1:11" x14ac:dyDescent="0.25">
      <c r="B167" t="s">
        <v>7</v>
      </c>
      <c r="C167">
        <v>12</v>
      </c>
      <c r="D167">
        <v>663.38800000000003</v>
      </c>
      <c r="E167">
        <v>370639.63900000002</v>
      </c>
      <c r="F167">
        <v>3152021.9780000001</v>
      </c>
      <c r="H167">
        <v>20.494</v>
      </c>
      <c r="I167">
        <v>327.80090000000001</v>
      </c>
      <c r="J167">
        <v>370639.63900000002</v>
      </c>
      <c r="K167">
        <v>3152021.9780000001</v>
      </c>
    </row>
    <row r="168" spans="1:11" x14ac:dyDescent="0.25">
      <c r="A168">
        <v>17</v>
      </c>
      <c r="B168" t="s">
        <v>8</v>
      </c>
      <c r="C168">
        <v>6.2869999999999999</v>
      </c>
      <c r="D168">
        <v>675.38800000000003</v>
      </c>
      <c r="E168">
        <v>370628.50699999998</v>
      </c>
      <c r="F168">
        <v>3152026.4190000002</v>
      </c>
      <c r="G168">
        <v>-35</v>
      </c>
      <c r="I168">
        <v>316.88740000000001</v>
      </c>
      <c r="J168">
        <v>370619.33199999999</v>
      </c>
      <c r="K168">
        <v>3151992.6430000002</v>
      </c>
    </row>
    <row r="169" spans="1:11" x14ac:dyDescent="0.25">
      <c r="B169" t="s">
        <v>7</v>
      </c>
      <c r="C169">
        <v>6</v>
      </c>
      <c r="D169">
        <v>681.67499999999995</v>
      </c>
      <c r="E169">
        <v>370622.32500000001</v>
      </c>
      <c r="F169">
        <v>3152027.5150000001</v>
      </c>
      <c r="H169">
        <v>14.491</v>
      </c>
      <c r="I169">
        <v>305.4513</v>
      </c>
      <c r="J169">
        <v>370616.32900000003</v>
      </c>
      <c r="K169">
        <v>3152027.6850000001</v>
      </c>
    </row>
    <row r="170" spans="1:11" x14ac:dyDescent="0.25">
      <c r="B170" t="s">
        <v>7</v>
      </c>
      <c r="C170">
        <v>6</v>
      </c>
      <c r="D170">
        <v>687.67499999999995</v>
      </c>
      <c r="E170">
        <v>370616.32900000003</v>
      </c>
      <c r="F170">
        <v>3152027.6850000001</v>
      </c>
      <c r="H170">
        <v>17.321000000000002</v>
      </c>
      <c r="I170">
        <v>299.99450000000002</v>
      </c>
      <c r="J170">
        <v>370616.32900000003</v>
      </c>
      <c r="K170">
        <v>3152027.6850000001</v>
      </c>
    </row>
    <row r="171" spans="1:11" x14ac:dyDescent="0.25">
      <c r="A171">
        <v>18</v>
      </c>
      <c r="B171" t="s">
        <v>8</v>
      </c>
      <c r="C171">
        <v>5.7679999999999998</v>
      </c>
      <c r="D171">
        <v>693.67499999999995</v>
      </c>
      <c r="E171">
        <v>370610.33100000001</v>
      </c>
      <c r="F171">
        <v>3152027.8050000002</v>
      </c>
      <c r="G171">
        <v>50</v>
      </c>
      <c r="I171">
        <v>303.81420000000003</v>
      </c>
      <c r="J171">
        <v>370613.32500000001</v>
      </c>
      <c r="K171">
        <v>3152077.7149999999</v>
      </c>
    </row>
    <row r="172" spans="1:11" x14ac:dyDescent="0.25">
      <c r="B172" t="s">
        <v>7</v>
      </c>
      <c r="C172">
        <v>12</v>
      </c>
      <c r="D172">
        <v>699.44299999999998</v>
      </c>
      <c r="E172">
        <v>370604.60600000003</v>
      </c>
      <c r="F172">
        <v>3152028.4810000001</v>
      </c>
      <c r="H172">
        <v>26.832999999999998</v>
      </c>
      <c r="I172">
        <v>311.15870000000001</v>
      </c>
      <c r="J172">
        <v>370590.74599999998</v>
      </c>
      <c r="K172">
        <v>3152032.3360000001</v>
      </c>
    </row>
    <row r="173" spans="1:11" x14ac:dyDescent="0.25">
      <c r="A173">
        <v>19</v>
      </c>
      <c r="B173" t="s">
        <v>8</v>
      </c>
      <c r="C173">
        <v>36.850999999999999</v>
      </c>
      <c r="D173">
        <v>711.44299999999998</v>
      </c>
      <c r="E173">
        <v>370593.02500000002</v>
      </c>
      <c r="F173">
        <v>3152031.5860000001</v>
      </c>
      <c r="G173">
        <v>300</v>
      </c>
      <c r="I173">
        <v>320.07139999999998</v>
      </c>
      <c r="J173">
        <v>370686.05</v>
      </c>
      <c r="K173">
        <v>3152316.7990000001</v>
      </c>
    </row>
    <row r="174" spans="1:11" x14ac:dyDescent="0.25">
      <c r="B174" t="s">
        <v>7</v>
      </c>
      <c r="C174">
        <v>12</v>
      </c>
      <c r="D174">
        <v>748.29399999999998</v>
      </c>
      <c r="E174">
        <v>370558.78</v>
      </c>
      <c r="F174">
        <v>3152045.1329999999</v>
      </c>
      <c r="H174">
        <v>21.805</v>
      </c>
      <c r="I174">
        <v>327.89139999999998</v>
      </c>
      <c r="J174">
        <v>370560.21600000001</v>
      </c>
      <c r="K174">
        <v>3152044.463</v>
      </c>
    </row>
    <row r="175" spans="1:11" x14ac:dyDescent="0.25">
      <c r="A175">
        <v>20</v>
      </c>
      <c r="B175" t="s">
        <v>8</v>
      </c>
      <c r="C175">
        <v>2E-3</v>
      </c>
      <c r="D175">
        <v>760.29399999999998</v>
      </c>
      <c r="E175">
        <v>370548.315</v>
      </c>
      <c r="F175">
        <v>3152050.9670000002</v>
      </c>
      <c r="G175">
        <v>35</v>
      </c>
      <c r="I175">
        <v>340.07810000000001</v>
      </c>
      <c r="J175">
        <v>370568.92200000002</v>
      </c>
      <c r="K175">
        <v>3152079.2579999999</v>
      </c>
    </row>
    <row r="176" spans="1:11" x14ac:dyDescent="0.25">
      <c r="B176" t="s">
        <v>7</v>
      </c>
      <c r="C176">
        <v>14</v>
      </c>
      <c r="D176">
        <v>760.29600000000005</v>
      </c>
      <c r="E176">
        <v>370548.31400000001</v>
      </c>
      <c r="F176">
        <v>3152050.9679999999</v>
      </c>
      <c r="H176">
        <v>22.135999999999999</v>
      </c>
      <c r="I176">
        <v>340.08100000000002</v>
      </c>
      <c r="J176">
        <v>370538.21299999999</v>
      </c>
      <c r="K176">
        <v>3152060.6260000002</v>
      </c>
    </row>
    <row r="177" spans="1:11" x14ac:dyDescent="0.25">
      <c r="B177" t="s">
        <v>7</v>
      </c>
      <c r="C177">
        <v>12</v>
      </c>
      <c r="D177">
        <v>774.29600000000005</v>
      </c>
      <c r="E177">
        <v>370538.21299999999</v>
      </c>
      <c r="F177">
        <v>3152060.6260000002</v>
      </c>
      <c r="H177">
        <v>25.69</v>
      </c>
      <c r="I177">
        <v>352.8134</v>
      </c>
      <c r="J177">
        <v>370538.21299999999</v>
      </c>
      <c r="K177">
        <v>3152060.6260000002</v>
      </c>
    </row>
    <row r="178" spans="1:11" x14ac:dyDescent="0.25">
      <c r="A178">
        <v>21</v>
      </c>
      <c r="B178" t="s">
        <v>8</v>
      </c>
      <c r="C178">
        <v>4.63</v>
      </c>
      <c r="D178">
        <v>786.29600000000005</v>
      </c>
      <c r="E178">
        <v>370529.799</v>
      </c>
      <c r="F178">
        <v>3152069.173</v>
      </c>
      <c r="G178">
        <v>-55</v>
      </c>
      <c r="I178">
        <v>345.86840000000001</v>
      </c>
      <c r="J178">
        <v>370493.51199999999</v>
      </c>
      <c r="K178">
        <v>3152027.841</v>
      </c>
    </row>
    <row r="179" spans="1:11" x14ac:dyDescent="0.25">
      <c r="B179" t="s">
        <v>7</v>
      </c>
      <c r="C179">
        <v>12</v>
      </c>
      <c r="D179">
        <v>790.92600000000004</v>
      </c>
      <c r="E179">
        <v>370526.19500000001</v>
      </c>
      <c r="F179">
        <v>3152072.077</v>
      </c>
      <c r="H179">
        <v>25.69</v>
      </c>
      <c r="I179">
        <v>340.50940000000003</v>
      </c>
      <c r="J179">
        <v>370516.05599999998</v>
      </c>
      <c r="K179">
        <v>3152078.4849999999</v>
      </c>
    </row>
    <row r="180" spans="1:11" x14ac:dyDescent="0.25">
      <c r="A180">
        <v>22</v>
      </c>
      <c r="B180" t="s">
        <v>6</v>
      </c>
      <c r="C180">
        <v>260.73099999999999</v>
      </c>
      <c r="D180">
        <v>802.92600000000004</v>
      </c>
      <c r="E180">
        <v>370516.05599999998</v>
      </c>
      <c r="F180">
        <v>3152078.4849999999</v>
      </c>
      <c r="I180">
        <v>333.56439999999998</v>
      </c>
      <c r="J180">
        <v>-0.8642048</v>
      </c>
      <c r="K180">
        <v>0.50314020000000004</v>
      </c>
    </row>
    <row r="181" spans="1:11" x14ac:dyDescent="0.25">
      <c r="B181" t="s">
        <v>7</v>
      </c>
      <c r="C181">
        <v>25</v>
      </c>
      <c r="D181">
        <v>1063.6559999999999</v>
      </c>
      <c r="E181">
        <v>370290.73100000003</v>
      </c>
      <c r="F181">
        <v>3152209.6690000002</v>
      </c>
      <c r="H181">
        <v>27.385999999999999</v>
      </c>
      <c r="I181">
        <v>333.56439999999998</v>
      </c>
      <c r="J181">
        <v>370290.73100000003</v>
      </c>
      <c r="K181">
        <v>3152209.6690000002</v>
      </c>
    </row>
    <row r="182" spans="1:11" x14ac:dyDescent="0.25">
      <c r="A182">
        <v>23</v>
      </c>
      <c r="B182" t="s">
        <v>8</v>
      </c>
      <c r="C182">
        <v>3.1269999999999998</v>
      </c>
      <c r="D182">
        <v>1088.6559999999999</v>
      </c>
      <c r="E182">
        <v>370267.77299999999</v>
      </c>
      <c r="F182">
        <v>3152219.0669999998</v>
      </c>
      <c r="G182">
        <v>-30</v>
      </c>
      <c r="I182">
        <v>307.03859999999997</v>
      </c>
      <c r="J182">
        <v>370264.46299999999</v>
      </c>
      <c r="K182">
        <v>3152189.25</v>
      </c>
    </row>
    <row r="183" spans="1:11" x14ac:dyDescent="0.25">
      <c r="B183" t="s">
        <v>7</v>
      </c>
      <c r="C183">
        <v>20</v>
      </c>
      <c r="D183">
        <v>1091.7829999999999</v>
      </c>
      <c r="E183">
        <v>370264.65299999999</v>
      </c>
      <c r="F183">
        <v>3152219.25</v>
      </c>
      <c r="H183">
        <v>24.495000000000001</v>
      </c>
      <c r="I183">
        <v>300.40370000000001</v>
      </c>
      <c r="J183">
        <v>370245.21399999998</v>
      </c>
      <c r="K183">
        <v>3152214.9840000002</v>
      </c>
    </row>
    <row r="184" spans="1:11" x14ac:dyDescent="0.25">
      <c r="B184" t="s">
        <v>7</v>
      </c>
      <c r="C184">
        <v>20</v>
      </c>
      <c r="D184">
        <v>1111.7829999999999</v>
      </c>
      <c r="E184">
        <v>370245.21399999998</v>
      </c>
      <c r="F184">
        <v>3152214.9840000002</v>
      </c>
      <c r="H184">
        <v>63.246000000000002</v>
      </c>
      <c r="I184">
        <v>279.18299999999999</v>
      </c>
      <c r="J184">
        <v>370245.21399999998</v>
      </c>
      <c r="K184">
        <v>3152214.9840000002</v>
      </c>
    </row>
    <row r="185" spans="1:11" x14ac:dyDescent="0.25">
      <c r="A185">
        <v>24</v>
      </c>
      <c r="B185" t="s">
        <v>8</v>
      </c>
      <c r="C185">
        <v>39.020000000000003</v>
      </c>
      <c r="D185">
        <v>1131.7829999999999</v>
      </c>
      <c r="E185">
        <v>370226.17099999997</v>
      </c>
      <c r="F185">
        <v>3152208.878</v>
      </c>
      <c r="G185">
        <v>200</v>
      </c>
      <c r="I185">
        <v>282.36610000000002</v>
      </c>
      <c r="J185">
        <v>370171.47899999999</v>
      </c>
      <c r="K185">
        <v>3152401.2540000002</v>
      </c>
    </row>
    <row r="186" spans="1:11" x14ac:dyDescent="0.25">
      <c r="B186" t="s">
        <v>7</v>
      </c>
      <c r="C186">
        <v>20.126999999999999</v>
      </c>
      <c r="D186">
        <v>1170.8030000000001</v>
      </c>
      <c r="E186">
        <v>370187.83899999998</v>
      </c>
      <c r="F186">
        <v>3152201.9240000001</v>
      </c>
      <c r="H186">
        <v>63.445</v>
      </c>
      <c r="I186">
        <v>294.78660000000002</v>
      </c>
      <c r="J186">
        <v>370167.73800000001</v>
      </c>
      <c r="K186">
        <v>3152200.952</v>
      </c>
    </row>
    <row r="187" spans="1:11" x14ac:dyDescent="0.25">
      <c r="A187">
        <v>25</v>
      </c>
      <c r="B187" t="s">
        <v>6</v>
      </c>
      <c r="C187">
        <v>13.52</v>
      </c>
      <c r="D187">
        <v>1190.93</v>
      </c>
      <c r="E187">
        <v>370167.73800000001</v>
      </c>
      <c r="F187">
        <v>3152200.952</v>
      </c>
      <c r="I187">
        <v>297.9898</v>
      </c>
      <c r="J187">
        <v>-0.99950150000000004</v>
      </c>
      <c r="K187">
        <v>-3.15702E-2</v>
      </c>
    </row>
    <row r="188" spans="1:11" x14ac:dyDescent="0.25">
      <c r="B188" t="s">
        <v>7</v>
      </c>
      <c r="C188">
        <v>15</v>
      </c>
      <c r="D188">
        <v>1204.4490000000001</v>
      </c>
      <c r="E188">
        <v>370154.22499999998</v>
      </c>
      <c r="F188">
        <v>3152200.5249999999</v>
      </c>
      <c r="H188">
        <v>67.081999999999994</v>
      </c>
      <c r="I188">
        <v>297.9898</v>
      </c>
      <c r="J188">
        <v>370154.22499999998</v>
      </c>
      <c r="K188">
        <v>3152200.5249999999</v>
      </c>
    </row>
    <row r="189" spans="1:11" x14ac:dyDescent="0.25">
      <c r="A189">
        <v>26</v>
      </c>
      <c r="B189" t="s">
        <v>8</v>
      </c>
      <c r="C189">
        <v>11.259</v>
      </c>
      <c r="D189">
        <v>1219.4490000000001</v>
      </c>
      <c r="E189">
        <v>370139.23700000002</v>
      </c>
      <c r="F189">
        <v>3152199.9270000001</v>
      </c>
      <c r="G189">
        <v>-300</v>
      </c>
      <c r="I189">
        <v>296.39830000000001</v>
      </c>
      <c r="J189">
        <v>370156.201</v>
      </c>
      <c r="K189">
        <v>3151900.4070000001</v>
      </c>
    </row>
    <row r="190" spans="1:11" x14ac:dyDescent="0.25">
      <c r="B190" t="s">
        <v>7</v>
      </c>
      <c r="C190">
        <v>12</v>
      </c>
      <c r="D190">
        <v>1230.7080000000001</v>
      </c>
      <c r="E190">
        <v>370128.011</v>
      </c>
      <c r="F190">
        <v>3152199.0789999999</v>
      </c>
      <c r="H190">
        <v>60</v>
      </c>
      <c r="I190">
        <v>294.00909999999999</v>
      </c>
      <c r="J190">
        <v>370116.08100000001</v>
      </c>
      <c r="K190">
        <v>3152197.7919999999</v>
      </c>
    </row>
    <row r="191" spans="1:11" x14ac:dyDescent="0.25">
      <c r="B191" t="s">
        <v>7</v>
      </c>
      <c r="C191">
        <v>12</v>
      </c>
      <c r="D191">
        <v>1242.7080000000001</v>
      </c>
      <c r="E191">
        <v>370116.08100000001</v>
      </c>
      <c r="F191">
        <v>3152197.7919999999</v>
      </c>
      <c r="H191">
        <v>55.856999999999999</v>
      </c>
      <c r="I191">
        <v>292.73590000000002</v>
      </c>
      <c r="J191">
        <v>370116.08100000001</v>
      </c>
      <c r="K191">
        <v>3152197.7919999999</v>
      </c>
    </row>
    <row r="192" spans="1:11" x14ac:dyDescent="0.25">
      <c r="A192">
        <v>27</v>
      </c>
      <c r="B192" t="s">
        <v>8</v>
      </c>
      <c r="C192">
        <v>44.067</v>
      </c>
      <c r="D192">
        <v>1254.7080000000001</v>
      </c>
      <c r="E192">
        <v>370104.14899999998</v>
      </c>
      <c r="F192">
        <v>3152196.5180000002</v>
      </c>
      <c r="G192">
        <v>260</v>
      </c>
      <c r="I192">
        <v>294.20499999999998</v>
      </c>
      <c r="J192">
        <v>370080.51500000001</v>
      </c>
      <c r="K192">
        <v>3152455.4419999998</v>
      </c>
    </row>
    <row r="193" spans="1:11" x14ac:dyDescent="0.25">
      <c r="B193" t="s">
        <v>7</v>
      </c>
      <c r="C193">
        <v>15</v>
      </c>
      <c r="D193">
        <v>1298.7750000000001</v>
      </c>
      <c r="E193">
        <v>370060.136</v>
      </c>
      <c r="F193">
        <v>3152196.2409999999</v>
      </c>
      <c r="H193">
        <v>62.45</v>
      </c>
      <c r="I193">
        <v>304.99489999999997</v>
      </c>
      <c r="J193">
        <v>370045.20799999998</v>
      </c>
      <c r="K193">
        <v>3152197.7039999999</v>
      </c>
    </row>
    <row r="194" spans="1:11" x14ac:dyDescent="0.25">
      <c r="A194">
        <v>28</v>
      </c>
      <c r="B194" t="s">
        <v>6</v>
      </c>
      <c r="C194">
        <v>108.178</v>
      </c>
      <c r="D194">
        <v>1313.7750000000001</v>
      </c>
      <c r="E194">
        <v>370045.20799999998</v>
      </c>
      <c r="F194">
        <v>3152197.7039999999</v>
      </c>
      <c r="I194">
        <v>306.8313</v>
      </c>
      <c r="J194">
        <v>-0.99424820000000003</v>
      </c>
      <c r="K194">
        <v>0.1071004</v>
      </c>
    </row>
    <row r="195" spans="1:11" x14ac:dyDescent="0.25">
      <c r="B195" t="s">
        <v>7</v>
      </c>
      <c r="C195">
        <v>15</v>
      </c>
      <c r="D195">
        <v>1421.953</v>
      </c>
      <c r="E195">
        <v>369937.652</v>
      </c>
      <c r="F195">
        <v>3152209.29</v>
      </c>
      <c r="H195">
        <v>67.081999999999994</v>
      </c>
      <c r="I195">
        <v>306.8313</v>
      </c>
      <c r="J195">
        <v>369937.652</v>
      </c>
      <c r="K195">
        <v>3152209.29</v>
      </c>
    </row>
    <row r="196" spans="1:11" x14ac:dyDescent="0.25">
      <c r="A196">
        <v>29</v>
      </c>
      <c r="B196" t="s">
        <v>8</v>
      </c>
      <c r="C196">
        <v>11.44</v>
      </c>
      <c r="D196">
        <v>1436.953</v>
      </c>
      <c r="E196">
        <v>369922.72600000002</v>
      </c>
      <c r="F196">
        <v>3152210.7719999999</v>
      </c>
      <c r="G196">
        <v>-300</v>
      </c>
      <c r="I196">
        <v>305.2398</v>
      </c>
      <c r="J196">
        <v>369898.06199999998</v>
      </c>
      <c r="K196">
        <v>3151911.7880000002</v>
      </c>
    </row>
    <row r="197" spans="1:11" x14ac:dyDescent="0.25">
      <c r="B197" t="s">
        <v>7</v>
      </c>
      <c r="C197">
        <v>15</v>
      </c>
      <c r="D197">
        <v>1448.393</v>
      </c>
      <c r="E197">
        <v>369911.31</v>
      </c>
      <c r="F197">
        <v>3152211.4950000001</v>
      </c>
      <c r="H197">
        <v>67.081999999999994</v>
      </c>
      <c r="I197">
        <v>302.81220000000002</v>
      </c>
      <c r="J197">
        <v>369896.31599999999</v>
      </c>
      <c r="K197">
        <v>3152211.9079999998</v>
      </c>
    </row>
    <row r="198" spans="1:11" x14ac:dyDescent="0.25">
      <c r="A198">
        <v>30</v>
      </c>
      <c r="B198" t="s">
        <v>6</v>
      </c>
      <c r="C198">
        <v>65.415999999999997</v>
      </c>
      <c r="D198">
        <v>1463.393</v>
      </c>
      <c r="E198">
        <v>369896.31599999999</v>
      </c>
      <c r="F198">
        <v>3152211.9079999998</v>
      </c>
      <c r="I198">
        <v>301.22059999999999</v>
      </c>
      <c r="J198">
        <v>-0.99981620000000004</v>
      </c>
      <c r="K198">
        <v>1.91722E-2</v>
      </c>
    </row>
    <row r="199" spans="1:11" x14ac:dyDescent="0.25">
      <c r="B199" t="s">
        <v>7</v>
      </c>
      <c r="C199">
        <v>15</v>
      </c>
      <c r="D199">
        <v>1528.809</v>
      </c>
      <c r="E199">
        <v>369830.91100000002</v>
      </c>
      <c r="F199">
        <v>3152213.162</v>
      </c>
      <c r="H199">
        <v>122.474</v>
      </c>
      <c r="I199">
        <v>301.22059999999999</v>
      </c>
      <c r="J199">
        <v>369830.91100000002</v>
      </c>
      <c r="K199">
        <v>3152213.162</v>
      </c>
    </row>
    <row r="200" spans="1:11" x14ac:dyDescent="0.25">
      <c r="A200">
        <v>31</v>
      </c>
      <c r="B200" t="s">
        <v>8</v>
      </c>
      <c r="C200">
        <v>22.35</v>
      </c>
      <c r="D200">
        <v>1543.809</v>
      </c>
      <c r="E200">
        <v>369815.91399999999</v>
      </c>
      <c r="F200">
        <v>3152213.412</v>
      </c>
      <c r="G200">
        <v>-1000</v>
      </c>
      <c r="I200">
        <v>300.7432</v>
      </c>
      <c r="J200">
        <v>369804.24</v>
      </c>
      <c r="K200">
        <v>3151213.48</v>
      </c>
    </row>
    <row r="201" spans="1:11" x14ac:dyDescent="0.25">
      <c r="B201" t="s">
        <v>7</v>
      </c>
      <c r="C201">
        <v>15</v>
      </c>
      <c r="D201">
        <v>1566.1590000000001</v>
      </c>
      <c r="E201">
        <v>369793.56400000001</v>
      </c>
      <c r="F201">
        <v>3152213.423</v>
      </c>
      <c r="H201">
        <v>122.474</v>
      </c>
      <c r="I201">
        <v>299.32029999999997</v>
      </c>
      <c r="J201">
        <v>369778.565</v>
      </c>
      <c r="K201">
        <v>3152213.1880000001</v>
      </c>
    </row>
    <row r="202" spans="1:11" x14ac:dyDescent="0.25">
      <c r="B202" t="s">
        <v>7</v>
      </c>
      <c r="C202">
        <v>15</v>
      </c>
      <c r="D202">
        <v>1581.1590000000001</v>
      </c>
      <c r="E202">
        <v>369778.565</v>
      </c>
      <c r="F202">
        <v>3152213.1880000001</v>
      </c>
      <c r="H202">
        <v>122.474</v>
      </c>
      <c r="I202">
        <v>298.84280000000001</v>
      </c>
      <c r="J202">
        <v>369778.565</v>
      </c>
      <c r="K202">
        <v>3152213.1880000001</v>
      </c>
    </row>
    <row r="203" spans="1:11" x14ac:dyDescent="0.25">
      <c r="A203">
        <v>32</v>
      </c>
      <c r="B203" t="s">
        <v>8</v>
      </c>
      <c r="C203">
        <v>10.388</v>
      </c>
      <c r="D203">
        <v>1596.1590000000001</v>
      </c>
      <c r="E203">
        <v>369763.56699999998</v>
      </c>
      <c r="F203">
        <v>3152212.9530000002</v>
      </c>
      <c r="G203">
        <v>1000</v>
      </c>
      <c r="I203">
        <v>299.32029999999997</v>
      </c>
      <c r="J203">
        <v>369752.89</v>
      </c>
      <c r="K203">
        <v>3153212.8960000002</v>
      </c>
    </row>
    <row r="204" spans="1:11" x14ac:dyDescent="0.25">
      <c r="B204" t="s">
        <v>7</v>
      </c>
      <c r="C204">
        <v>15</v>
      </c>
      <c r="D204">
        <v>1606.548</v>
      </c>
      <c r="E204">
        <v>369753.179</v>
      </c>
      <c r="F204">
        <v>3152212.8960000002</v>
      </c>
      <c r="H204">
        <v>122.474</v>
      </c>
      <c r="I204">
        <v>299.98160000000001</v>
      </c>
      <c r="J204">
        <v>369738.179</v>
      </c>
      <c r="K204">
        <v>3152212.9670000002</v>
      </c>
    </row>
    <row r="205" spans="1:11" x14ac:dyDescent="0.25">
      <c r="A205">
        <v>33</v>
      </c>
      <c r="B205" t="s">
        <v>6</v>
      </c>
      <c r="C205">
        <v>10.396000000000001</v>
      </c>
      <c r="D205">
        <v>1621.548</v>
      </c>
      <c r="E205">
        <v>369738.179</v>
      </c>
      <c r="F205">
        <v>3152212.9670000002</v>
      </c>
      <c r="I205">
        <v>300.45909999999998</v>
      </c>
      <c r="J205">
        <v>-0.99997400000000003</v>
      </c>
      <c r="K205">
        <v>7.2113000000000003E-3</v>
      </c>
    </row>
    <row r="206" spans="1:11" x14ac:dyDescent="0.25">
      <c r="B206" t="s">
        <v>7</v>
      </c>
      <c r="C206">
        <v>15</v>
      </c>
      <c r="D206">
        <v>1631.943</v>
      </c>
      <c r="E206">
        <v>369727.78399999999</v>
      </c>
      <c r="F206">
        <v>3152213.0419999999</v>
      </c>
      <c r="H206">
        <v>122.474</v>
      </c>
      <c r="I206">
        <v>300.45909999999998</v>
      </c>
      <c r="J206">
        <v>369727.78399999999</v>
      </c>
      <c r="K206">
        <v>3152213.0419999999</v>
      </c>
    </row>
    <row r="207" spans="1:11" x14ac:dyDescent="0.25">
      <c r="A207">
        <v>34</v>
      </c>
      <c r="B207" t="s">
        <v>8</v>
      </c>
      <c r="C207">
        <v>20.797999999999998</v>
      </c>
      <c r="D207">
        <v>1646.943</v>
      </c>
      <c r="E207">
        <v>369712.78499999997</v>
      </c>
      <c r="F207">
        <v>3152213.1869999999</v>
      </c>
      <c r="G207">
        <v>1000</v>
      </c>
      <c r="I207">
        <v>300.9366</v>
      </c>
      <c r="J207">
        <v>369727.49599999998</v>
      </c>
      <c r="K207">
        <v>3153213.0789999999</v>
      </c>
    </row>
    <row r="208" spans="1:11" x14ac:dyDescent="0.25">
      <c r="B208" t="s">
        <v>7</v>
      </c>
      <c r="C208">
        <v>15</v>
      </c>
      <c r="D208">
        <v>1667.742</v>
      </c>
      <c r="E208">
        <v>369691.99300000002</v>
      </c>
      <c r="F208">
        <v>3152213.71</v>
      </c>
      <c r="H208">
        <v>122.474</v>
      </c>
      <c r="I208">
        <v>302.26060000000001</v>
      </c>
      <c r="J208">
        <v>369677.00599999999</v>
      </c>
      <c r="K208">
        <v>3152214.3169999998</v>
      </c>
    </row>
    <row r="209" spans="1:11" x14ac:dyDescent="0.25">
      <c r="B209" t="s">
        <v>7</v>
      </c>
      <c r="C209">
        <v>15</v>
      </c>
      <c r="D209">
        <v>1682.742</v>
      </c>
      <c r="E209">
        <v>369677.00599999999</v>
      </c>
      <c r="F209">
        <v>3152214.3169999998</v>
      </c>
      <c r="H209">
        <v>122.474</v>
      </c>
      <c r="I209">
        <v>302.73809999999997</v>
      </c>
      <c r="J209">
        <v>369677.00599999999</v>
      </c>
      <c r="K209">
        <v>3152214.3169999998</v>
      </c>
    </row>
    <row r="210" spans="1:11" x14ac:dyDescent="0.25">
      <c r="A210">
        <v>35</v>
      </c>
      <c r="B210" t="s">
        <v>8</v>
      </c>
      <c r="C210">
        <v>19.559999999999999</v>
      </c>
      <c r="D210">
        <v>1697.742</v>
      </c>
      <c r="E210">
        <v>369662.01799999998</v>
      </c>
      <c r="F210">
        <v>3152214.9240000001</v>
      </c>
      <c r="G210">
        <v>-1000</v>
      </c>
      <c r="I210">
        <v>302.26060000000001</v>
      </c>
      <c r="J210">
        <v>369626.516</v>
      </c>
      <c r="K210">
        <v>3151215.5550000002</v>
      </c>
    </row>
    <row r="211" spans="1:11" x14ac:dyDescent="0.25">
      <c r="B211" t="s">
        <v>7</v>
      </c>
      <c r="C211">
        <v>15</v>
      </c>
      <c r="D211">
        <v>1717.3009999999999</v>
      </c>
      <c r="E211">
        <v>369642.46500000003</v>
      </c>
      <c r="F211">
        <v>3152215.4279999998</v>
      </c>
      <c r="H211">
        <v>122.474</v>
      </c>
      <c r="I211">
        <v>301.0154</v>
      </c>
      <c r="J211">
        <v>369627.46600000001</v>
      </c>
      <c r="K211">
        <v>3152215.5920000002</v>
      </c>
    </row>
    <row r="212" spans="1:11" x14ac:dyDescent="0.25">
      <c r="A212">
        <v>36</v>
      </c>
      <c r="B212" t="s">
        <v>6</v>
      </c>
      <c r="C212">
        <v>21.49</v>
      </c>
      <c r="D212">
        <v>1732.3009999999999</v>
      </c>
      <c r="E212">
        <v>369627.46600000001</v>
      </c>
      <c r="F212">
        <v>3152215.5920000002</v>
      </c>
      <c r="I212">
        <v>300.53789999999998</v>
      </c>
      <c r="J212">
        <v>-0.99996430000000003</v>
      </c>
      <c r="K212">
        <v>8.4498000000000004E-3</v>
      </c>
    </row>
    <row r="213" spans="1:11" x14ac:dyDescent="0.25">
      <c r="B213" t="s">
        <v>7</v>
      </c>
      <c r="C213">
        <v>15</v>
      </c>
      <c r="D213">
        <v>1753.7909999999999</v>
      </c>
      <c r="E213">
        <v>369605.97700000001</v>
      </c>
      <c r="F213">
        <v>3152215.773</v>
      </c>
      <c r="H213">
        <v>67.081999999999994</v>
      </c>
      <c r="I213">
        <v>300.53789999999998</v>
      </c>
      <c r="J213">
        <v>369605.97700000001</v>
      </c>
      <c r="K213">
        <v>3152215.773</v>
      </c>
    </row>
    <row r="214" spans="1:11" x14ac:dyDescent="0.25">
      <c r="A214">
        <v>37</v>
      </c>
      <c r="B214" t="s">
        <v>8</v>
      </c>
      <c r="C214">
        <v>24.631</v>
      </c>
      <c r="D214">
        <v>1768.7909999999999</v>
      </c>
      <c r="E214">
        <v>369590.978</v>
      </c>
      <c r="F214">
        <v>3152215.7749999999</v>
      </c>
      <c r="G214">
        <v>-300</v>
      </c>
      <c r="I214">
        <v>298.94639999999998</v>
      </c>
      <c r="J214">
        <v>369595.94199999998</v>
      </c>
      <c r="K214">
        <v>3151915.8160000001</v>
      </c>
    </row>
    <row r="215" spans="1:11" x14ac:dyDescent="0.25">
      <c r="B215" t="s">
        <v>7</v>
      </c>
      <c r="C215">
        <v>15</v>
      </c>
      <c r="D215">
        <v>1793.422</v>
      </c>
      <c r="E215">
        <v>369566.39500000002</v>
      </c>
      <c r="F215">
        <v>3152214.358</v>
      </c>
      <c r="H215">
        <v>67.081999999999994</v>
      </c>
      <c r="I215">
        <v>293.71960000000001</v>
      </c>
      <c r="J215">
        <v>369551.495</v>
      </c>
      <c r="K215">
        <v>3152212.6320000002</v>
      </c>
    </row>
    <row r="216" spans="1:11" x14ac:dyDescent="0.25">
      <c r="A216">
        <v>38</v>
      </c>
      <c r="B216" t="s">
        <v>6</v>
      </c>
      <c r="C216">
        <v>109.747</v>
      </c>
      <c r="D216">
        <v>1808.422</v>
      </c>
      <c r="E216">
        <v>369551.495</v>
      </c>
      <c r="F216">
        <v>3152212.6320000002</v>
      </c>
      <c r="I216">
        <v>292.12810000000002</v>
      </c>
      <c r="J216">
        <v>-0.99236480000000005</v>
      </c>
      <c r="K216">
        <v>-0.1233373</v>
      </c>
    </row>
    <row r="217" spans="1:11" x14ac:dyDescent="0.25">
      <c r="B217" t="s">
        <v>7</v>
      </c>
      <c r="C217">
        <v>15</v>
      </c>
      <c r="D217">
        <v>1918.1679999999999</v>
      </c>
      <c r="E217">
        <v>369442.58600000001</v>
      </c>
      <c r="F217">
        <v>3152199.0959999999</v>
      </c>
      <c r="H217">
        <v>77.459999999999994</v>
      </c>
      <c r="I217">
        <v>292.12810000000002</v>
      </c>
      <c r="J217">
        <v>369442.58600000001</v>
      </c>
      <c r="K217">
        <v>3152199.0959999999</v>
      </c>
    </row>
    <row r="218" spans="1:11" x14ac:dyDescent="0.25">
      <c r="A218">
        <v>39</v>
      </c>
      <c r="B218" t="s">
        <v>8</v>
      </c>
      <c r="C218">
        <v>19.663</v>
      </c>
      <c r="D218">
        <v>1933.1679999999999</v>
      </c>
      <c r="E218">
        <v>369427.68900000001</v>
      </c>
      <c r="F218">
        <v>3152197.3390000002</v>
      </c>
      <c r="G218">
        <v>400</v>
      </c>
      <c r="I218">
        <v>293.32170000000002</v>
      </c>
      <c r="J218">
        <v>369385.80499999999</v>
      </c>
      <c r="K218">
        <v>3152595.14</v>
      </c>
    </row>
    <row r="219" spans="1:11" x14ac:dyDescent="0.25">
      <c r="B219" t="s">
        <v>7</v>
      </c>
      <c r="C219">
        <v>15</v>
      </c>
      <c r="D219">
        <v>1952.8320000000001</v>
      </c>
      <c r="E219">
        <v>369408.092</v>
      </c>
      <c r="F219">
        <v>3152195.7609999999</v>
      </c>
      <c r="H219">
        <v>77.459999999999994</v>
      </c>
      <c r="I219">
        <v>296.45119999999997</v>
      </c>
      <c r="J219">
        <v>369393.10600000003</v>
      </c>
      <c r="K219">
        <v>3152195.1129999999</v>
      </c>
    </row>
    <row r="220" spans="1:11" x14ac:dyDescent="0.25">
      <c r="A220">
        <v>40</v>
      </c>
      <c r="B220" t="s">
        <v>6</v>
      </c>
      <c r="C220">
        <v>47.552</v>
      </c>
      <c r="D220">
        <v>1967.8320000000001</v>
      </c>
      <c r="E220">
        <v>369393.10600000003</v>
      </c>
      <c r="F220">
        <v>3152195.1129999999</v>
      </c>
      <c r="I220">
        <v>297.64490000000001</v>
      </c>
      <c r="J220">
        <v>-0.99931579999999998</v>
      </c>
      <c r="K220">
        <v>-3.6985799999999999E-2</v>
      </c>
    </row>
    <row r="221" spans="1:11" x14ac:dyDescent="0.25">
      <c r="B221" t="s">
        <v>7</v>
      </c>
      <c r="C221">
        <v>15</v>
      </c>
      <c r="D221">
        <v>2015.384</v>
      </c>
      <c r="E221">
        <v>369345.58600000001</v>
      </c>
      <c r="F221">
        <v>3152193.3539999998</v>
      </c>
      <c r="H221">
        <v>86.602999999999994</v>
      </c>
      <c r="I221">
        <v>297.64490000000001</v>
      </c>
      <c r="J221">
        <v>369345.58600000001</v>
      </c>
      <c r="K221">
        <v>3152193.3539999998</v>
      </c>
    </row>
    <row r="222" spans="1:11" x14ac:dyDescent="0.25">
      <c r="A222">
        <v>41</v>
      </c>
      <c r="B222" t="s">
        <v>8</v>
      </c>
      <c r="C222">
        <v>31.741</v>
      </c>
      <c r="D222">
        <v>2030.384</v>
      </c>
      <c r="E222">
        <v>369330.59399999998</v>
      </c>
      <c r="F222">
        <v>3152192.8739999998</v>
      </c>
      <c r="G222">
        <v>500</v>
      </c>
      <c r="I222">
        <v>298.59980000000002</v>
      </c>
      <c r="J222">
        <v>369319.598</v>
      </c>
      <c r="K222">
        <v>3152692.753</v>
      </c>
    </row>
    <row r="223" spans="1:11" x14ac:dyDescent="0.25">
      <c r="B223" t="s">
        <v>7</v>
      </c>
      <c r="C223">
        <v>15</v>
      </c>
      <c r="D223">
        <v>2062.1239999999998</v>
      </c>
      <c r="E223">
        <v>369298.86</v>
      </c>
      <c r="F223">
        <v>3152193.1839999999</v>
      </c>
      <c r="H223">
        <v>86.602999999999994</v>
      </c>
      <c r="I223">
        <v>302.64109999999999</v>
      </c>
      <c r="J223">
        <v>369283.88</v>
      </c>
      <c r="K223">
        <v>3152193.9559999998</v>
      </c>
    </row>
    <row r="224" spans="1:11" x14ac:dyDescent="0.25">
      <c r="B224" t="s">
        <v>7</v>
      </c>
      <c r="C224">
        <v>15</v>
      </c>
      <c r="D224">
        <v>2077.1239999999998</v>
      </c>
      <c r="E224">
        <v>369283.88</v>
      </c>
      <c r="F224">
        <v>3152193.9559999998</v>
      </c>
      <c r="H224">
        <v>86.602999999999994</v>
      </c>
      <c r="I224">
        <v>303.59609999999998</v>
      </c>
      <c r="J224">
        <v>369283.88</v>
      </c>
      <c r="K224">
        <v>3152193.9559999998</v>
      </c>
    </row>
    <row r="225" spans="1:11" x14ac:dyDescent="0.25">
      <c r="A225">
        <v>42</v>
      </c>
      <c r="B225" t="s">
        <v>8</v>
      </c>
      <c r="C225">
        <v>35.32</v>
      </c>
      <c r="D225">
        <v>2092.1239999999998</v>
      </c>
      <c r="E225">
        <v>369268.9</v>
      </c>
      <c r="F225">
        <v>3152194.7280000001</v>
      </c>
      <c r="G225">
        <v>-500</v>
      </c>
      <c r="I225">
        <v>302.64109999999999</v>
      </c>
      <c r="J225">
        <v>369248.163</v>
      </c>
      <c r="K225">
        <v>3151695.1579999998</v>
      </c>
    </row>
    <row r="226" spans="1:11" x14ac:dyDescent="0.25">
      <c r="B226" t="s">
        <v>7</v>
      </c>
      <c r="C226">
        <v>15</v>
      </c>
      <c r="D226">
        <v>2127.4450000000002</v>
      </c>
      <c r="E226">
        <v>369233.58799999999</v>
      </c>
      <c r="F226">
        <v>3152194.9449999998</v>
      </c>
      <c r="H226">
        <v>86.602999999999994</v>
      </c>
      <c r="I226">
        <v>298.14400000000001</v>
      </c>
      <c r="J226">
        <v>369218.6</v>
      </c>
      <c r="K226">
        <v>3152194.358</v>
      </c>
    </row>
    <row r="227" spans="1:11" x14ac:dyDescent="0.25">
      <c r="A227">
        <v>43</v>
      </c>
      <c r="B227" t="s">
        <v>6</v>
      </c>
      <c r="C227">
        <v>431.61900000000003</v>
      </c>
      <c r="D227">
        <v>2142.4450000000002</v>
      </c>
      <c r="E227">
        <v>369218.6</v>
      </c>
      <c r="F227">
        <v>3152194.358</v>
      </c>
      <c r="I227">
        <v>297.1891</v>
      </c>
      <c r="J227">
        <v>-0.99902539999999995</v>
      </c>
      <c r="K227">
        <v>-4.4139299999999999E-2</v>
      </c>
    </row>
    <row r="228" spans="1:11" x14ac:dyDescent="0.25">
      <c r="B228" t="s">
        <v>7</v>
      </c>
      <c r="C228">
        <v>15</v>
      </c>
      <c r="D228">
        <v>2574.0639999999999</v>
      </c>
      <c r="E228">
        <v>368787.40100000001</v>
      </c>
      <c r="F228">
        <v>3152175.307</v>
      </c>
      <c r="H228">
        <v>273.86099999999999</v>
      </c>
      <c r="I228">
        <v>297.1891</v>
      </c>
      <c r="J228">
        <v>368787.40100000001</v>
      </c>
      <c r="K228">
        <v>3152175.307</v>
      </c>
    </row>
    <row r="229" spans="1:11" x14ac:dyDescent="0.25">
      <c r="A229">
        <v>44</v>
      </c>
      <c r="B229" t="s">
        <v>8</v>
      </c>
      <c r="C229">
        <v>25.460999999999999</v>
      </c>
      <c r="D229">
        <v>2589.0639999999999</v>
      </c>
      <c r="E229">
        <v>368772.41600000003</v>
      </c>
      <c r="F229">
        <v>3152174.6370000001</v>
      </c>
      <c r="G229">
        <v>-5000</v>
      </c>
      <c r="I229">
        <v>297.09359999999998</v>
      </c>
      <c r="J229">
        <v>369000.60499999998</v>
      </c>
      <c r="K229">
        <v>3147179.8470000001</v>
      </c>
    </row>
    <row r="230" spans="1:11" x14ac:dyDescent="0.25">
      <c r="B230" t="s">
        <v>7</v>
      </c>
      <c r="C230">
        <v>15</v>
      </c>
      <c r="D230">
        <v>2614.5250000000001</v>
      </c>
      <c r="E230">
        <v>368746.984</v>
      </c>
      <c r="F230">
        <v>3152173.41</v>
      </c>
      <c r="H230">
        <v>273.86099999999999</v>
      </c>
      <c r="I230">
        <v>296.76940000000002</v>
      </c>
      <c r="J230">
        <v>368732.00400000002</v>
      </c>
      <c r="K230">
        <v>3152172.6349999998</v>
      </c>
    </row>
    <row r="231" spans="1:11" x14ac:dyDescent="0.25">
      <c r="B231" t="s">
        <v>7</v>
      </c>
      <c r="C231">
        <v>15</v>
      </c>
      <c r="D231">
        <v>2629.5250000000001</v>
      </c>
      <c r="E231">
        <v>368732.00400000002</v>
      </c>
      <c r="F231">
        <v>3152172.6349999998</v>
      </c>
      <c r="H231">
        <v>273.86099999999999</v>
      </c>
      <c r="I231">
        <v>296.6739</v>
      </c>
      <c r="J231">
        <v>368732.00400000002</v>
      </c>
      <c r="K231">
        <v>3152172.6349999998</v>
      </c>
    </row>
    <row r="232" spans="1:11" x14ac:dyDescent="0.25">
      <c r="A232">
        <v>45</v>
      </c>
      <c r="B232" t="s">
        <v>8</v>
      </c>
      <c r="C232">
        <v>40.273000000000003</v>
      </c>
      <c r="D232">
        <v>2644.5250000000001</v>
      </c>
      <c r="E232">
        <v>368717.02500000002</v>
      </c>
      <c r="F232">
        <v>3152171.8590000002</v>
      </c>
      <c r="G232">
        <v>5000</v>
      </c>
      <c r="I232">
        <v>296.76940000000002</v>
      </c>
      <c r="J232">
        <v>368463.40399999998</v>
      </c>
      <c r="K232">
        <v>3157165.4219999998</v>
      </c>
    </row>
    <row r="233" spans="1:11" x14ac:dyDescent="0.25">
      <c r="B233" t="s">
        <v>7</v>
      </c>
      <c r="C233">
        <v>15</v>
      </c>
      <c r="D233">
        <v>2684.7979999999998</v>
      </c>
      <c r="E233">
        <v>368676.79599999997</v>
      </c>
      <c r="F233">
        <v>3152169.9780000001</v>
      </c>
      <c r="H233">
        <v>273.86099999999999</v>
      </c>
      <c r="I233">
        <v>297.28219999999999</v>
      </c>
      <c r="J233">
        <v>368661.80900000001</v>
      </c>
      <c r="K233">
        <v>3152169.3530000001</v>
      </c>
    </row>
    <row r="234" spans="1:11" x14ac:dyDescent="0.25">
      <c r="A234">
        <v>46</v>
      </c>
      <c r="B234" t="s">
        <v>6</v>
      </c>
      <c r="C234">
        <v>251.928</v>
      </c>
      <c r="D234">
        <v>2699.7979999999998</v>
      </c>
      <c r="E234">
        <v>368661.80900000001</v>
      </c>
      <c r="F234">
        <v>3152169.3530000001</v>
      </c>
      <c r="I234">
        <v>297.3777</v>
      </c>
      <c r="J234">
        <v>-0.99915180000000003</v>
      </c>
      <c r="K234">
        <v>-4.11797E-2</v>
      </c>
    </row>
    <row r="235" spans="1:11" x14ac:dyDescent="0.25">
      <c r="B235" t="s">
        <v>7</v>
      </c>
      <c r="C235">
        <v>15</v>
      </c>
      <c r="D235">
        <v>2951.7260000000001</v>
      </c>
      <c r="E235">
        <v>368410.09499999997</v>
      </c>
      <c r="F235">
        <v>3152158.9780000001</v>
      </c>
      <c r="H235">
        <v>26.832999999999998</v>
      </c>
      <c r="I235">
        <v>297.3777</v>
      </c>
      <c r="J235">
        <v>368410.09499999997</v>
      </c>
      <c r="K235">
        <v>3152158.9780000001</v>
      </c>
    </row>
    <row r="236" spans="1:11" x14ac:dyDescent="0.25">
      <c r="A236">
        <v>47</v>
      </c>
      <c r="B236" t="s">
        <v>8</v>
      </c>
      <c r="C236">
        <v>59.119</v>
      </c>
      <c r="D236">
        <v>2966.7260000000001</v>
      </c>
      <c r="E236">
        <v>368395.17599999998</v>
      </c>
      <c r="F236">
        <v>3152157.5830000001</v>
      </c>
      <c r="G236">
        <v>-48</v>
      </c>
      <c r="I236">
        <v>287.43049999999999</v>
      </c>
      <c r="J236">
        <v>368404.592</v>
      </c>
      <c r="K236">
        <v>3152110.5159999998</v>
      </c>
    </row>
    <row r="237" spans="1:11" x14ac:dyDescent="0.25">
      <c r="B237" t="s">
        <v>7</v>
      </c>
      <c r="C237">
        <v>25</v>
      </c>
      <c r="D237">
        <v>3025.8449999999998</v>
      </c>
      <c r="E237">
        <v>368357.07299999997</v>
      </c>
      <c r="F237">
        <v>3152117.2949999999</v>
      </c>
      <c r="H237">
        <v>34.640999999999998</v>
      </c>
      <c r="I237">
        <v>209.02119999999999</v>
      </c>
      <c r="J237">
        <v>368357.86900000001</v>
      </c>
      <c r="K237">
        <v>3152092.3829999999</v>
      </c>
    </row>
    <row r="238" spans="1:11" x14ac:dyDescent="0.25">
      <c r="A238">
        <v>48</v>
      </c>
      <c r="B238" t="s">
        <v>6</v>
      </c>
      <c r="C238">
        <v>123.67700000000001</v>
      </c>
      <c r="D238">
        <v>3050.8449999999998</v>
      </c>
      <c r="E238">
        <v>368357.86900000001</v>
      </c>
      <c r="F238">
        <v>3152092.3829999999</v>
      </c>
      <c r="I238">
        <v>192.4426</v>
      </c>
      <c r="J238">
        <v>0.1184327</v>
      </c>
      <c r="K238">
        <v>-0.99296209999999996</v>
      </c>
    </row>
    <row r="239" spans="1:11" x14ac:dyDescent="0.25">
      <c r="D239">
        <v>3174.5219999999999</v>
      </c>
      <c r="E239">
        <v>368372.51699999999</v>
      </c>
      <c r="F239">
        <v>3151969.5759999999</v>
      </c>
      <c r="I239">
        <v>192.4426</v>
      </c>
    </row>
    <row r="241" spans="3:3" x14ac:dyDescent="0.25">
      <c r="C241">
        <f>SUM(C131:C240)</f>
        <v>3174.5230000000001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O232"/>
  <sheetViews>
    <sheetView topLeftCell="A109" workbookViewId="0">
      <selection activeCell="M2" sqref="M2:O21"/>
    </sheetView>
  </sheetViews>
  <sheetFormatPr baseColWidth="10" defaultRowHeight="15" x14ac:dyDescent="0.25"/>
  <sheetData>
    <row r="1" spans="1:15" x14ac:dyDescent="0.25">
      <c r="A1" s="2" t="s">
        <v>29</v>
      </c>
    </row>
    <row r="2" spans="1:15" x14ac:dyDescent="0.25">
      <c r="A2" t="s">
        <v>0</v>
      </c>
      <c r="B2" t="s">
        <v>1</v>
      </c>
      <c r="C2" t="s">
        <v>22</v>
      </c>
      <c r="D2" t="s">
        <v>23</v>
      </c>
      <c r="E2" t="s">
        <v>10</v>
      </c>
      <c r="F2" t="s">
        <v>4</v>
      </c>
      <c r="G2" t="s">
        <v>24</v>
      </c>
      <c r="H2" t="s">
        <v>11</v>
      </c>
      <c r="I2" t="s">
        <v>25</v>
      </c>
      <c r="J2" t="s">
        <v>13</v>
      </c>
      <c r="K2" t="s">
        <v>5</v>
      </c>
      <c r="M2" s="2" t="s">
        <v>26</v>
      </c>
      <c r="N2" s="3" t="s">
        <v>15</v>
      </c>
      <c r="O2" s="3" t="s">
        <v>16</v>
      </c>
    </row>
    <row r="3" spans="1:15" x14ac:dyDescent="0.25">
      <c r="A3">
        <v>1</v>
      </c>
      <c r="B3" t="s">
        <v>6</v>
      </c>
      <c r="C3">
        <v>31.084</v>
      </c>
      <c r="D3">
        <v>0</v>
      </c>
      <c r="E3">
        <v>371076.46</v>
      </c>
      <c r="F3">
        <v>3151534.625</v>
      </c>
      <c r="I3">
        <v>21.841799999999999</v>
      </c>
      <c r="J3">
        <v>0.33639930000000001</v>
      </c>
      <c r="K3">
        <v>0.94171939999999998</v>
      </c>
      <c r="M3" t="s">
        <v>18</v>
      </c>
      <c r="N3">
        <f>SUMIF(B3:B119,B3,C3:C119)</f>
        <v>1871.3030000000001</v>
      </c>
      <c r="O3" s="1">
        <f>N3/N6*100</f>
        <v>53.476907917730344</v>
      </c>
    </row>
    <row r="4" spans="1:15" x14ac:dyDescent="0.25">
      <c r="B4" t="s">
        <v>7</v>
      </c>
      <c r="C4">
        <v>15</v>
      </c>
      <c r="D4">
        <v>31.084</v>
      </c>
      <c r="E4">
        <v>371086.91600000003</v>
      </c>
      <c r="F4">
        <v>3151563.8969999999</v>
      </c>
      <c r="H4">
        <v>23.875</v>
      </c>
      <c r="I4">
        <v>21.841799999999999</v>
      </c>
      <c r="J4">
        <v>371086.91600000003</v>
      </c>
      <c r="K4">
        <v>3151563.8969999999</v>
      </c>
      <c r="M4" t="s">
        <v>20</v>
      </c>
      <c r="N4">
        <f>SUMIF(B3:B119,B4,C3:C119)</f>
        <v>897</v>
      </c>
      <c r="O4" s="1">
        <f>N4/N6*100</f>
        <v>25.633895954959783</v>
      </c>
    </row>
    <row r="5" spans="1:15" x14ac:dyDescent="0.25">
      <c r="A5">
        <v>2</v>
      </c>
      <c r="B5" t="s">
        <v>8</v>
      </c>
      <c r="C5">
        <v>45.573999999999998</v>
      </c>
      <c r="D5">
        <v>46.084000000000003</v>
      </c>
      <c r="E5">
        <v>371091.016</v>
      </c>
      <c r="F5">
        <v>3151578.2990000001</v>
      </c>
      <c r="G5">
        <v>-38</v>
      </c>
      <c r="I5">
        <v>9.2769999999999992</v>
      </c>
      <c r="J5">
        <v>371053.41899999999</v>
      </c>
      <c r="K5">
        <v>3151583.8169999998</v>
      </c>
      <c r="M5" t="s">
        <v>19</v>
      </c>
      <c r="N5">
        <f>SUMIF(B3:B119,B5,C3:C119)</f>
        <v>730.97</v>
      </c>
      <c r="O5" s="1">
        <f>N5/N6*100</f>
        <v>20.889196127309873</v>
      </c>
    </row>
    <row r="6" spans="1:15" x14ac:dyDescent="0.25">
      <c r="B6" t="s">
        <v>7</v>
      </c>
      <c r="C6">
        <v>15</v>
      </c>
      <c r="D6">
        <v>91.658000000000001</v>
      </c>
      <c r="E6">
        <v>371072.20799999998</v>
      </c>
      <c r="F6">
        <v>3151616.8470000001</v>
      </c>
      <c r="H6">
        <v>23.875</v>
      </c>
      <c r="I6">
        <v>332.92570000000001</v>
      </c>
      <c r="J6">
        <v>371058.33299999998</v>
      </c>
      <c r="K6">
        <v>3151622.4789999998</v>
      </c>
      <c r="M6" t="s">
        <v>17</v>
      </c>
      <c r="N6">
        <f>SUM(C3:C119)</f>
        <v>3499.2730000000001</v>
      </c>
      <c r="O6" s="1">
        <f>SUM(O3:O5)</f>
        <v>100</v>
      </c>
    </row>
    <row r="7" spans="1:15" x14ac:dyDescent="0.25">
      <c r="A7">
        <v>3</v>
      </c>
      <c r="B7" t="s">
        <v>6</v>
      </c>
      <c r="C7">
        <v>85.36</v>
      </c>
      <c r="D7">
        <v>106.658</v>
      </c>
      <c r="E7">
        <v>371058.33299999998</v>
      </c>
      <c r="F7">
        <v>3151622.4789999998</v>
      </c>
      <c r="I7">
        <v>320.36079999999998</v>
      </c>
      <c r="J7">
        <v>-0.94928970000000001</v>
      </c>
      <c r="K7">
        <v>0.31440279999999998</v>
      </c>
    </row>
    <row r="8" spans="1:15" x14ac:dyDescent="0.25">
      <c r="B8" t="s">
        <v>7</v>
      </c>
      <c r="C8">
        <v>15</v>
      </c>
      <c r="D8">
        <v>192.018</v>
      </c>
      <c r="E8">
        <v>370977.30099999998</v>
      </c>
      <c r="F8">
        <v>3151649.3160000001</v>
      </c>
      <c r="H8">
        <v>54.771999999999998</v>
      </c>
      <c r="I8">
        <v>320.36079999999998</v>
      </c>
      <c r="J8">
        <v>370977.30099999998</v>
      </c>
      <c r="K8">
        <v>3151649.3160000001</v>
      </c>
      <c r="M8" s="2" t="s">
        <v>27</v>
      </c>
      <c r="N8" s="3" t="s">
        <v>15</v>
      </c>
      <c r="O8" s="3" t="s">
        <v>16</v>
      </c>
    </row>
    <row r="9" spans="1:15" x14ac:dyDescent="0.25">
      <c r="A9">
        <v>4</v>
      </c>
      <c r="B9" t="s">
        <v>8</v>
      </c>
      <c r="C9">
        <v>16.399000000000001</v>
      </c>
      <c r="D9">
        <v>207.018</v>
      </c>
      <c r="E9">
        <v>370963.005</v>
      </c>
      <c r="F9">
        <v>3151653.8539999998</v>
      </c>
      <c r="G9">
        <v>-200</v>
      </c>
      <c r="I9">
        <v>317.9735</v>
      </c>
      <c r="J9">
        <v>370907.28700000001</v>
      </c>
      <c r="K9">
        <v>3151461.7719999999</v>
      </c>
      <c r="M9" t="s">
        <v>18</v>
      </c>
      <c r="N9">
        <f>SUMIF(B124:B231,B124,C124:C231)</f>
        <v>1931.7079999999999</v>
      </c>
      <c r="O9" s="1">
        <f>N9/N12*100</f>
        <v>55.277242107136736</v>
      </c>
    </row>
    <row r="10" spans="1:15" x14ac:dyDescent="0.25">
      <c r="B10" t="s">
        <v>7</v>
      </c>
      <c r="C10">
        <v>15</v>
      </c>
      <c r="D10">
        <v>223.417</v>
      </c>
      <c r="E10">
        <v>370947.08600000001</v>
      </c>
      <c r="F10">
        <v>3151657.7719999999</v>
      </c>
      <c r="H10">
        <v>54.771999999999998</v>
      </c>
      <c r="I10">
        <v>312.75360000000001</v>
      </c>
      <c r="J10">
        <v>370932.31699999998</v>
      </c>
      <c r="K10">
        <v>3151660.3879999998</v>
      </c>
      <c r="M10" t="s">
        <v>20</v>
      </c>
      <c r="N10">
        <f>SUMIF(B124:B231,B125,C124:C231)</f>
        <v>900.26400000000001</v>
      </c>
      <c r="O10" s="1">
        <f>N10/N12*100</f>
        <v>25.761715066842068</v>
      </c>
    </row>
    <row r="11" spans="1:15" x14ac:dyDescent="0.25">
      <c r="A11">
        <v>5</v>
      </c>
      <c r="B11" t="s">
        <v>6</v>
      </c>
      <c r="C11">
        <v>155.22</v>
      </c>
      <c r="D11">
        <v>238.417</v>
      </c>
      <c r="E11">
        <v>370932.31699999998</v>
      </c>
      <c r="F11">
        <v>3151660.3879999998</v>
      </c>
      <c r="I11">
        <v>310.36630000000002</v>
      </c>
      <c r="J11">
        <v>-0.98677190000000004</v>
      </c>
      <c r="K11">
        <v>0.1621148</v>
      </c>
      <c r="M11" t="s">
        <v>19</v>
      </c>
      <c r="N11">
        <f>SUMIF(B124:B231,B126,C124:C231)</f>
        <v>662.60900000000015</v>
      </c>
      <c r="O11" s="1">
        <f>N11/N12*100</f>
        <v>18.96104282602121</v>
      </c>
    </row>
    <row r="12" spans="1:15" x14ac:dyDescent="0.25">
      <c r="B12" t="s">
        <v>7</v>
      </c>
      <c r="C12">
        <v>15</v>
      </c>
      <c r="D12">
        <v>393.637</v>
      </c>
      <c r="E12">
        <v>370779.15</v>
      </c>
      <c r="F12">
        <v>3151685.5520000001</v>
      </c>
      <c r="H12">
        <v>30</v>
      </c>
      <c r="I12">
        <v>310.36630000000002</v>
      </c>
      <c r="J12">
        <v>370779.15</v>
      </c>
      <c r="K12">
        <v>3151685.5520000001</v>
      </c>
      <c r="M12" t="s">
        <v>17</v>
      </c>
      <c r="N12">
        <f>SUM(C124:C231)</f>
        <v>3494.5809999999997</v>
      </c>
      <c r="O12" s="1">
        <f>SUM(O9:O11)</f>
        <v>100.00000000000001</v>
      </c>
    </row>
    <row r="13" spans="1:15" x14ac:dyDescent="0.25">
      <c r="A13">
        <v>6</v>
      </c>
      <c r="B13" t="s">
        <v>8</v>
      </c>
      <c r="C13">
        <v>19.738</v>
      </c>
      <c r="D13">
        <v>408.637</v>
      </c>
      <c r="E13">
        <v>370764.27100000001</v>
      </c>
      <c r="F13">
        <v>3151687.3640000001</v>
      </c>
      <c r="G13">
        <v>-60</v>
      </c>
      <c r="I13">
        <v>302.4085</v>
      </c>
      <c r="J13">
        <v>370762.00099999999</v>
      </c>
      <c r="K13">
        <v>3151627.406</v>
      </c>
    </row>
    <row r="14" spans="1:15" x14ac:dyDescent="0.25">
      <c r="B14" t="s">
        <v>7</v>
      </c>
      <c r="C14">
        <v>15</v>
      </c>
      <c r="D14">
        <v>428.375</v>
      </c>
      <c r="E14">
        <v>370744.77799999999</v>
      </c>
      <c r="F14">
        <v>3151684.8820000002</v>
      </c>
      <c r="H14">
        <v>30</v>
      </c>
      <c r="I14">
        <v>281.46550000000002</v>
      </c>
      <c r="J14">
        <v>370730.82799999998</v>
      </c>
      <c r="K14">
        <v>3151679.3990000002</v>
      </c>
      <c r="M14" s="2" t="s">
        <v>28</v>
      </c>
      <c r="N14" s="3" t="s">
        <v>15</v>
      </c>
      <c r="O14" s="3" t="s">
        <v>16</v>
      </c>
    </row>
    <row r="15" spans="1:15" x14ac:dyDescent="0.25">
      <c r="A15">
        <v>7</v>
      </c>
      <c r="B15" t="s">
        <v>6</v>
      </c>
      <c r="C15">
        <v>5.0860000000000003</v>
      </c>
      <c r="D15">
        <v>443.375</v>
      </c>
      <c r="E15">
        <v>370730.82799999998</v>
      </c>
      <c r="F15">
        <v>3151679.3990000002</v>
      </c>
      <c r="I15">
        <v>273.50779999999997</v>
      </c>
      <c r="J15">
        <v>-0.91465640000000004</v>
      </c>
      <c r="K15">
        <v>-0.40423219999999999</v>
      </c>
      <c r="M15" t="s">
        <v>18</v>
      </c>
      <c r="N15">
        <f>N3+N9</f>
        <v>3803.011</v>
      </c>
      <c r="O15" s="1">
        <f>N15/N18*100</f>
        <v>54.376471113065847</v>
      </c>
    </row>
    <row r="16" spans="1:15" x14ac:dyDescent="0.25">
      <c r="B16" t="s">
        <v>7</v>
      </c>
      <c r="C16">
        <v>15</v>
      </c>
      <c r="D16">
        <v>448.46100000000001</v>
      </c>
      <c r="E16">
        <v>370726.17599999998</v>
      </c>
      <c r="F16">
        <v>3151677.3429999999</v>
      </c>
      <c r="H16">
        <v>21.213000000000001</v>
      </c>
      <c r="I16">
        <v>273.50779999999997</v>
      </c>
      <c r="J16">
        <v>370726.17599999998</v>
      </c>
      <c r="K16">
        <v>3151677.3429999999</v>
      </c>
      <c r="M16" t="s">
        <v>20</v>
      </c>
      <c r="N16">
        <f>N4+N10</f>
        <v>1797.2640000000001</v>
      </c>
      <c r="O16" s="1">
        <f>N16/N18*100</f>
        <v>25.697762635594056</v>
      </c>
    </row>
    <row r="17" spans="1:15" x14ac:dyDescent="0.25">
      <c r="A17">
        <v>8</v>
      </c>
      <c r="B17" t="s">
        <v>8</v>
      </c>
      <c r="C17">
        <v>11.010999999999999</v>
      </c>
      <c r="D17">
        <v>463.46100000000001</v>
      </c>
      <c r="E17">
        <v>370712.038</v>
      </c>
      <c r="F17">
        <v>3151672.4550000001</v>
      </c>
      <c r="G17">
        <v>30</v>
      </c>
      <c r="I17">
        <v>289.42320000000001</v>
      </c>
      <c r="J17">
        <v>370707.07699999999</v>
      </c>
      <c r="K17">
        <v>3151702.0419999999</v>
      </c>
      <c r="M17" t="s">
        <v>19</v>
      </c>
      <c r="N17">
        <f>N5+N11</f>
        <v>1393.5790000000002</v>
      </c>
      <c r="O17" s="1">
        <f>N17/N18*100</f>
        <v>19.925766251340111</v>
      </c>
    </row>
    <row r="18" spans="1:15" x14ac:dyDescent="0.25">
      <c r="B18" t="s">
        <v>7</v>
      </c>
      <c r="C18">
        <v>12</v>
      </c>
      <c r="D18">
        <v>474.47199999999998</v>
      </c>
      <c r="E18">
        <v>370701.09100000001</v>
      </c>
      <c r="F18">
        <v>3151672.645</v>
      </c>
      <c r="H18">
        <v>18.974</v>
      </c>
      <c r="I18">
        <v>312.78930000000003</v>
      </c>
      <c r="J18">
        <v>370689.77500000002</v>
      </c>
      <c r="K18">
        <v>3151676.5750000002</v>
      </c>
      <c r="M18" t="s">
        <v>17</v>
      </c>
      <c r="N18">
        <f>N6+N12</f>
        <v>6993.8539999999994</v>
      </c>
      <c r="O18" s="1">
        <f>SUM(O15:O17)</f>
        <v>100.00000000000001</v>
      </c>
    </row>
    <row r="19" spans="1:15" x14ac:dyDescent="0.25">
      <c r="A19">
        <v>9</v>
      </c>
      <c r="B19" t="s">
        <v>6</v>
      </c>
      <c r="C19">
        <v>8.1790000000000003</v>
      </c>
      <c r="D19">
        <v>486.47199999999998</v>
      </c>
      <c r="E19">
        <v>370689.77500000002</v>
      </c>
      <c r="F19">
        <v>3151676.5750000002</v>
      </c>
      <c r="I19">
        <v>325.52170000000001</v>
      </c>
      <c r="J19">
        <v>-0.92071250000000004</v>
      </c>
      <c r="K19">
        <v>0.39024160000000002</v>
      </c>
    </row>
    <row r="20" spans="1:15" x14ac:dyDescent="0.25">
      <c r="B20" t="s">
        <v>7</v>
      </c>
      <c r="C20">
        <v>15</v>
      </c>
      <c r="D20">
        <v>494.65100000000001</v>
      </c>
      <c r="E20">
        <v>370682.245</v>
      </c>
      <c r="F20">
        <v>3151679.767</v>
      </c>
      <c r="H20">
        <v>47.433999999999997</v>
      </c>
      <c r="I20">
        <v>325.52170000000001</v>
      </c>
      <c r="J20">
        <v>370682.245</v>
      </c>
      <c r="K20">
        <v>3151679.767</v>
      </c>
      <c r="M20" t="s">
        <v>33</v>
      </c>
      <c r="N20">
        <v>4</v>
      </c>
    </row>
    <row r="21" spans="1:15" x14ac:dyDescent="0.25">
      <c r="A21">
        <v>10</v>
      </c>
      <c r="B21" t="s">
        <v>8</v>
      </c>
      <c r="C21">
        <v>8.3190000000000008</v>
      </c>
      <c r="D21">
        <v>509.65100000000001</v>
      </c>
      <c r="E21">
        <v>370668.34</v>
      </c>
      <c r="F21">
        <v>3151685.389</v>
      </c>
      <c r="G21">
        <v>-150</v>
      </c>
      <c r="I21">
        <v>322.33859999999999</v>
      </c>
      <c r="J21">
        <v>370616.77899999998</v>
      </c>
      <c r="K21">
        <v>3151544.5290000001</v>
      </c>
      <c r="M21" t="s">
        <v>34</v>
      </c>
      <c r="N21" s="1">
        <f>N20*1000/N6</f>
        <v>1.143094579931317</v>
      </c>
    </row>
    <row r="22" spans="1:15" x14ac:dyDescent="0.25">
      <c r="B22" t="s">
        <v>7</v>
      </c>
      <c r="C22">
        <v>15</v>
      </c>
      <c r="D22">
        <v>517.97</v>
      </c>
      <c r="E22">
        <v>370660.45299999998</v>
      </c>
      <c r="F22">
        <v>3151688.03</v>
      </c>
      <c r="H22">
        <v>47.433999999999997</v>
      </c>
      <c r="I22">
        <v>318.80799999999999</v>
      </c>
      <c r="J22">
        <v>370645.967</v>
      </c>
      <c r="K22">
        <v>3151691.9169999999</v>
      </c>
    </row>
    <row r="23" spans="1:15" x14ac:dyDescent="0.25">
      <c r="A23">
        <v>11</v>
      </c>
      <c r="B23" t="s">
        <v>6</v>
      </c>
      <c r="C23">
        <v>65.709999999999994</v>
      </c>
      <c r="D23">
        <v>532.97</v>
      </c>
      <c r="E23">
        <v>370645.967</v>
      </c>
      <c r="F23">
        <v>3151691.9169999999</v>
      </c>
      <c r="I23">
        <v>315.62490000000003</v>
      </c>
      <c r="J23">
        <v>-0.97003150000000005</v>
      </c>
      <c r="K23">
        <v>0.24297920000000001</v>
      </c>
    </row>
    <row r="24" spans="1:15" x14ac:dyDescent="0.25">
      <c r="B24" t="s">
        <v>7</v>
      </c>
      <c r="C24">
        <v>15</v>
      </c>
      <c r="D24">
        <v>598.67999999999995</v>
      </c>
      <c r="E24">
        <v>370582.22600000002</v>
      </c>
      <c r="F24">
        <v>3151707.8829999999</v>
      </c>
      <c r="H24">
        <v>38.729999999999997</v>
      </c>
      <c r="I24">
        <v>315.62490000000003</v>
      </c>
      <c r="J24">
        <v>370582.22600000002</v>
      </c>
      <c r="K24">
        <v>3151707.8829999999</v>
      </c>
    </row>
    <row r="25" spans="1:15" x14ac:dyDescent="0.25">
      <c r="A25">
        <v>12</v>
      </c>
      <c r="B25" t="s">
        <v>8</v>
      </c>
      <c r="C25">
        <v>15.316000000000001</v>
      </c>
      <c r="D25">
        <v>613.67999999999995</v>
      </c>
      <c r="E25">
        <v>370567.592</v>
      </c>
      <c r="F25">
        <v>3151711.162</v>
      </c>
      <c r="G25">
        <v>-100</v>
      </c>
      <c r="I25">
        <v>310.8503</v>
      </c>
      <c r="J25">
        <v>370550.63099999999</v>
      </c>
      <c r="K25">
        <v>3151612.611</v>
      </c>
    </row>
    <row r="26" spans="1:15" x14ac:dyDescent="0.25">
      <c r="B26" t="s">
        <v>7</v>
      </c>
      <c r="C26">
        <v>15</v>
      </c>
      <c r="D26">
        <v>628.99599999999998</v>
      </c>
      <c r="E26">
        <v>370552.359</v>
      </c>
      <c r="F26">
        <v>3151712.5959999999</v>
      </c>
      <c r="H26">
        <v>38.729999999999997</v>
      </c>
      <c r="I26">
        <v>301.10000000000002</v>
      </c>
      <c r="J26">
        <v>370537.37</v>
      </c>
      <c r="K26">
        <v>3151712.105</v>
      </c>
    </row>
    <row r="27" spans="1:15" x14ac:dyDescent="0.25">
      <c r="B27" t="s">
        <v>7</v>
      </c>
      <c r="C27">
        <v>15</v>
      </c>
      <c r="D27">
        <v>643.99599999999998</v>
      </c>
      <c r="E27">
        <v>370537.37</v>
      </c>
      <c r="F27">
        <v>3151712.105</v>
      </c>
      <c r="H27">
        <v>20.494</v>
      </c>
      <c r="I27">
        <v>296.32530000000003</v>
      </c>
      <c r="J27">
        <v>370537.37</v>
      </c>
      <c r="K27">
        <v>3151712.105</v>
      </c>
    </row>
    <row r="28" spans="1:15" x14ac:dyDescent="0.25">
      <c r="A28">
        <v>13</v>
      </c>
      <c r="B28" t="s">
        <v>8</v>
      </c>
      <c r="C28">
        <v>10.503</v>
      </c>
      <c r="D28">
        <v>658.99599999999998</v>
      </c>
      <c r="E28">
        <v>370522.42599999998</v>
      </c>
      <c r="F28">
        <v>3151712.5759999999</v>
      </c>
      <c r="G28">
        <v>28</v>
      </c>
      <c r="I28">
        <v>313.37759999999997</v>
      </c>
      <c r="J28">
        <v>370528.266</v>
      </c>
      <c r="K28">
        <v>3151739.96</v>
      </c>
    </row>
    <row r="29" spans="1:15" x14ac:dyDescent="0.25">
      <c r="B29" t="s">
        <v>7</v>
      </c>
      <c r="C29">
        <v>15</v>
      </c>
      <c r="D29">
        <v>669.49900000000002</v>
      </c>
      <c r="E29">
        <v>370512.799</v>
      </c>
      <c r="F29">
        <v>3151716.62</v>
      </c>
      <c r="H29">
        <v>20.494</v>
      </c>
      <c r="I29">
        <v>337.25700000000001</v>
      </c>
      <c r="J29">
        <v>370502.00099999999</v>
      </c>
      <c r="K29">
        <v>3151726.963</v>
      </c>
    </row>
    <row r="30" spans="1:15" x14ac:dyDescent="0.25">
      <c r="A30">
        <v>14</v>
      </c>
      <c r="B30" t="s">
        <v>6</v>
      </c>
      <c r="C30">
        <v>45.281999999999996</v>
      </c>
      <c r="D30">
        <v>684.49900000000002</v>
      </c>
      <c r="E30">
        <v>370502.00099999999</v>
      </c>
      <c r="F30">
        <v>3151726.963</v>
      </c>
      <c r="I30">
        <v>354.30939999999998</v>
      </c>
      <c r="J30">
        <v>-0.65765899999999999</v>
      </c>
      <c r="K30">
        <v>0.75331570000000003</v>
      </c>
    </row>
    <row r="31" spans="1:15" x14ac:dyDescent="0.25">
      <c r="B31" t="s">
        <v>7</v>
      </c>
      <c r="C31">
        <v>15</v>
      </c>
      <c r="D31">
        <v>729.78099999999995</v>
      </c>
      <c r="E31">
        <v>370472.22100000002</v>
      </c>
      <c r="F31">
        <v>3151761.0750000002</v>
      </c>
      <c r="H31">
        <v>21.213000000000001</v>
      </c>
      <c r="I31">
        <v>354.30939999999998</v>
      </c>
      <c r="J31">
        <v>370472.22100000002</v>
      </c>
      <c r="K31">
        <v>3151761.0750000002</v>
      </c>
    </row>
    <row r="32" spans="1:15" x14ac:dyDescent="0.25">
      <c r="A32">
        <v>15</v>
      </c>
      <c r="B32" t="s">
        <v>8</v>
      </c>
      <c r="C32">
        <v>13.552</v>
      </c>
      <c r="D32">
        <v>744.78099999999995</v>
      </c>
      <c r="E32">
        <v>370463.35499999998</v>
      </c>
      <c r="F32">
        <v>3151773.122</v>
      </c>
      <c r="G32">
        <v>30</v>
      </c>
      <c r="I32">
        <v>370.22480000000002</v>
      </c>
      <c r="J32">
        <v>370490.13299999997</v>
      </c>
      <c r="K32">
        <v>3151786.648</v>
      </c>
    </row>
    <row r="33" spans="1:11" x14ac:dyDescent="0.25">
      <c r="B33" t="s">
        <v>7</v>
      </c>
      <c r="C33">
        <v>15</v>
      </c>
      <c r="D33">
        <v>758.33299999999997</v>
      </c>
      <c r="E33">
        <v>370460.13699999999</v>
      </c>
      <c r="F33">
        <v>3151786.1690000002</v>
      </c>
      <c r="H33">
        <v>21.213000000000001</v>
      </c>
      <c r="I33">
        <v>398.98360000000002</v>
      </c>
      <c r="J33">
        <v>370462.38299999997</v>
      </c>
      <c r="K33">
        <v>3151800.9569999999</v>
      </c>
    </row>
    <row r="34" spans="1:11" x14ac:dyDescent="0.25">
      <c r="A34">
        <v>16</v>
      </c>
      <c r="B34" t="s">
        <v>6</v>
      </c>
      <c r="C34">
        <v>44.945999999999998</v>
      </c>
      <c r="D34">
        <v>773.33299999999997</v>
      </c>
      <c r="E34">
        <v>370462.38299999997</v>
      </c>
      <c r="F34">
        <v>3151800.9569999999</v>
      </c>
      <c r="I34">
        <v>14.899100000000001</v>
      </c>
      <c r="J34">
        <v>0.2319039</v>
      </c>
      <c r="K34">
        <v>0.97273869999999996</v>
      </c>
    </row>
    <row r="35" spans="1:11" x14ac:dyDescent="0.25">
      <c r="B35" t="s">
        <v>7</v>
      </c>
      <c r="C35">
        <v>15</v>
      </c>
      <c r="D35">
        <v>818.279</v>
      </c>
      <c r="E35">
        <v>370472.80599999998</v>
      </c>
      <c r="F35">
        <v>3151844.6779999998</v>
      </c>
      <c r="H35">
        <v>27.385999999999999</v>
      </c>
      <c r="I35">
        <v>14.899100000000001</v>
      </c>
      <c r="J35">
        <v>370472.80599999998</v>
      </c>
      <c r="K35">
        <v>3151844.6779999998</v>
      </c>
    </row>
    <row r="36" spans="1:11" x14ac:dyDescent="0.25">
      <c r="A36">
        <v>17</v>
      </c>
      <c r="B36" t="s">
        <v>8</v>
      </c>
      <c r="C36">
        <v>38.854999999999997</v>
      </c>
      <c r="D36">
        <v>833.279</v>
      </c>
      <c r="E36">
        <v>370475.549</v>
      </c>
      <c r="F36">
        <v>3151859.41</v>
      </c>
      <c r="G36">
        <v>-50</v>
      </c>
      <c r="I36">
        <v>5.3498000000000001</v>
      </c>
      <c r="J36">
        <v>370425.72499999998</v>
      </c>
      <c r="K36">
        <v>3151863.6069999998</v>
      </c>
    </row>
    <row r="37" spans="1:11" x14ac:dyDescent="0.25">
      <c r="B37" t="s">
        <v>7</v>
      </c>
      <c r="C37">
        <v>15</v>
      </c>
      <c r="D37">
        <v>872.13400000000001</v>
      </c>
      <c r="E37">
        <v>370464.19</v>
      </c>
      <c r="F37">
        <v>3151895.5520000001</v>
      </c>
      <c r="H37">
        <v>27.385999999999999</v>
      </c>
      <c r="I37">
        <v>355.87799999999999</v>
      </c>
      <c r="J37">
        <v>370453.51199999999</v>
      </c>
      <c r="K37">
        <v>3151906.0660000001</v>
      </c>
    </row>
    <row r="38" spans="1:11" x14ac:dyDescent="0.25">
      <c r="B38" t="s">
        <v>7</v>
      </c>
      <c r="C38">
        <v>15</v>
      </c>
      <c r="D38">
        <v>887.13400000000001</v>
      </c>
      <c r="E38">
        <v>370453.51199999999</v>
      </c>
      <c r="F38">
        <v>3151906.0660000001</v>
      </c>
      <c r="H38">
        <v>20.494</v>
      </c>
      <c r="I38">
        <v>346.32870000000003</v>
      </c>
      <c r="J38">
        <v>370453.51199999999</v>
      </c>
      <c r="K38">
        <v>3151906.0660000001</v>
      </c>
    </row>
    <row r="39" spans="1:11" x14ac:dyDescent="0.25">
      <c r="A39">
        <v>18</v>
      </c>
      <c r="B39" t="s">
        <v>8</v>
      </c>
      <c r="C39">
        <v>31.451000000000001</v>
      </c>
      <c r="D39">
        <v>902.13400000000001</v>
      </c>
      <c r="E39">
        <v>370443.27899999998</v>
      </c>
      <c r="F39">
        <v>3151916.9670000002</v>
      </c>
      <c r="G39">
        <v>28</v>
      </c>
      <c r="I39">
        <v>363.38099999999997</v>
      </c>
      <c r="J39">
        <v>370466.77299999999</v>
      </c>
      <c r="K39">
        <v>3151932.199</v>
      </c>
    </row>
    <row r="40" spans="1:11" x14ac:dyDescent="0.25">
      <c r="B40" t="s">
        <v>7</v>
      </c>
      <c r="C40">
        <v>15</v>
      </c>
      <c r="D40">
        <v>933.58500000000004</v>
      </c>
      <c r="E40">
        <v>370442.87300000002</v>
      </c>
      <c r="F40">
        <v>3151946.7880000002</v>
      </c>
      <c r="H40">
        <v>20.494</v>
      </c>
      <c r="I40">
        <v>34.8889</v>
      </c>
      <c r="J40">
        <v>370452.80699999997</v>
      </c>
      <c r="K40">
        <v>3151957.963</v>
      </c>
    </row>
    <row r="41" spans="1:11" x14ac:dyDescent="0.25">
      <c r="A41">
        <v>19</v>
      </c>
      <c r="B41" t="s">
        <v>6</v>
      </c>
      <c r="C41">
        <v>100.69199999999999</v>
      </c>
      <c r="D41">
        <v>948.58500000000004</v>
      </c>
      <c r="E41">
        <v>370452.80699999997</v>
      </c>
      <c r="F41">
        <v>3151957.963</v>
      </c>
      <c r="I41">
        <v>51.941200000000002</v>
      </c>
      <c r="J41">
        <v>0.72833599999999998</v>
      </c>
      <c r="K41">
        <v>0.6852201</v>
      </c>
    </row>
    <row r="42" spans="1:11" x14ac:dyDescent="0.25">
      <c r="B42" t="s">
        <v>7</v>
      </c>
      <c r="C42">
        <v>15</v>
      </c>
      <c r="D42">
        <v>1049.277</v>
      </c>
      <c r="E42">
        <v>370526.14500000002</v>
      </c>
      <c r="F42">
        <v>3152026.9589999998</v>
      </c>
      <c r="H42">
        <v>20.125</v>
      </c>
      <c r="I42">
        <v>51.941200000000002</v>
      </c>
      <c r="J42">
        <v>370526.14500000002</v>
      </c>
      <c r="K42">
        <v>3152026.9589999998</v>
      </c>
    </row>
    <row r="43" spans="1:11" x14ac:dyDescent="0.25">
      <c r="A43">
        <v>20</v>
      </c>
      <c r="B43" t="s">
        <v>8</v>
      </c>
      <c r="C43">
        <v>35.204999999999998</v>
      </c>
      <c r="D43">
        <v>1064.277</v>
      </c>
      <c r="E43">
        <v>370536.04</v>
      </c>
      <c r="F43">
        <v>3152038.165</v>
      </c>
      <c r="G43">
        <v>-27</v>
      </c>
      <c r="I43">
        <v>34.257300000000001</v>
      </c>
      <c r="J43">
        <v>370512.85499999998</v>
      </c>
      <c r="K43">
        <v>3152052.003</v>
      </c>
    </row>
    <row r="44" spans="1:11" x14ac:dyDescent="0.25">
      <c r="B44" t="s">
        <v>7</v>
      </c>
      <c r="C44">
        <v>15</v>
      </c>
      <c r="D44">
        <v>1099.4829999999999</v>
      </c>
      <c r="E44">
        <v>370532.31800000003</v>
      </c>
      <c r="F44">
        <v>3152070.7170000002</v>
      </c>
      <c r="H44">
        <v>20.125</v>
      </c>
      <c r="I44">
        <v>351.24829999999997</v>
      </c>
      <c r="J44">
        <v>370520.15</v>
      </c>
      <c r="K44">
        <v>3152079.3990000002</v>
      </c>
    </row>
    <row r="45" spans="1:11" x14ac:dyDescent="0.25">
      <c r="A45">
        <v>21</v>
      </c>
      <c r="B45" t="s">
        <v>6</v>
      </c>
      <c r="C45">
        <v>268.20600000000002</v>
      </c>
      <c r="D45">
        <v>1114.4829999999999</v>
      </c>
      <c r="E45">
        <v>370520.15</v>
      </c>
      <c r="F45">
        <v>3152079.3990000002</v>
      </c>
      <c r="I45">
        <v>333.56439999999998</v>
      </c>
      <c r="J45">
        <v>-0.8642048</v>
      </c>
      <c r="K45">
        <v>0.50314020000000004</v>
      </c>
    </row>
    <row r="46" spans="1:11" x14ac:dyDescent="0.25">
      <c r="B46" t="s">
        <v>7</v>
      </c>
      <c r="C46">
        <v>15</v>
      </c>
      <c r="D46">
        <v>1382.6890000000001</v>
      </c>
      <c r="E46">
        <v>370288.364</v>
      </c>
      <c r="F46">
        <v>3152214.3450000002</v>
      </c>
      <c r="H46">
        <v>22.913</v>
      </c>
      <c r="I46">
        <v>333.56439999999998</v>
      </c>
      <c r="J46">
        <v>370288.364</v>
      </c>
      <c r="K46">
        <v>3152214.3450000002</v>
      </c>
    </row>
    <row r="47" spans="1:11" x14ac:dyDescent="0.25">
      <c r="A47">
        <v>22</v>
      </c>
      <c r="B47" t="s">
        <v>8</v>
      </c>
      <c r="C47">
        <v>15.458</v>
      </c>
      <c r="D47">
        <v>1397.6890000000001</v>
      </c>
      <c r="E47">
        <v>370274.92300000001</v>
      </c>
      <c r="F47">
        <v>3152220.9339999999</v>
      </c>
      <c r="G47">
        <v>-35</v>
      </c>
      <c r="I47">
        <v>319.92259999999999</v>
      </c>
      <c r="J47">
        <v>370264.14799999999</v>
      </c>
      <c r="K47">
        <v>3152187.6340000001</v>
      </c>
    </row>
    <row r="48" spans="1:11" x14ac:dyDescent="0.25">
      <c r="B48" t="s">
        <v>7</v>
      </c>
      <c r="C48">
        <v>15</v>
      </c>
      <c r="D48">
        <v>1413.1479999999999</v>
      </c>
      <c r="E48">
        <v>370259.65500000003</v>
      </c>
      <c r="F48">
        <v>3152222.3450000002</v>
      </c>
      <c r="H48">
        <v>22.913</v>
      </c>
      <c r="I48">
        <v>291.80509999999998</v>
      </c>
      <c r="J48">
        <v>370245.23499999999</v>
      </c>
      <c r="K48">
        <v>3152218.3289999999</v>
      </c>
    </row>
    <row r="49" spans="1:11" x14ac:dyDescent="0.25">
      <c r="B49" t="s">
        <v>7</v>
      </c>
      <c r="C49">
        <v>15</v>
      </c>
      <c r="D49">
        <v>1428.1479999999999</v>
      </c>
      <c r="E49">
        <v>370245.23499999999</v>
      </c>
      <c r="F49">
        <v>3152218.3289999999</v>
      </c>
      <c r="H49">
        <v>54.771999999999998</v>
      </c>
      <c r="I49">
        <v>278.16320000000002</v>
      </c>
      <c r="J49">
        <v>370245.23499999999</v>
      </c>
      <c r="K49">
        <v>3152218.3289999999</v>
      </c>
    </row>
    <row r="50" spans="1:11" x14ac:dyDescent="0.25">
      <c r="A50">
        <v>23</v>
      </c>
      <c r="B50" t="s">
        <v>8</v>
      </c>
      <c r="C50">
        <v>47.286999999999999</v>
      </c>
      <c r="D50">
        <v>1443.1479999999999</v>
      </c>
      <c r="E50">
        <v>370231.04700000002</v>
      </c>
      <c r="F50">
        <v>3152213.4610000001</v>
      </c>
      <c r="G50">
        <v>200</v>
      </c>
      <c r="I50">
        <v>280.5505</v>
      </c>
      <c r="J50">
        <v>370170.891</v>
      </c>
      <c r="K50">
        <v>3152404.2</v>
      </c>
    </row>
    <row r="51" spans="1:11" x14ac:dyDescent="0.25">
      <c r="B51" t="s">
        <v>7</v>
      </c>
      <c r="C51">
        <v>15</v>
      </c>
      <c r="D51">
        <v>1490.4349999999999</v>
      </c>
      <c r="E51">
        <v>370184.69500000001</v>
      </c>
      <c r="F51">
        <v>3152204.6770000001</v>
      </c>
      <c r="H51">
        <v>54.771999999999998</v>
      </c>
      <c r="I51">
        <v>295.60250000000002</v>
      </c>
      <c r="J51">
        <v>370169.71100000001</v>
      </c>
      <c r="K51">
        <v>3152204.0159999998</v>
      </c>
    </row>
    <row r="52" spans="1:11" x14ac:dyDescent="0.25">
      <c r="A52">
        <v>24</v>
      </c>
      <c r="B52" t="s">
        <v>6</v>
      </c>
      <c r="C52">
        <v>15.042</v>
      </c>
      <c r="D52">
        <v>1505.4349999999999</v>
      </c>
      <c r="E52">
        <v>370169.71100000001</v>
      </c>
      <c r="F52">
        <v>3152204.0159999998</v>
      </c>
      <c r="I52">
        <v>297.9898</v>
      </c>
      <c r="J52">
        <v>-0.99950150000000004</v>
      </c>
      <c r="K52">
        <v>-3.15702E-2</v>
      </c>
    </row>
    <row r="53" spans="1:11" x14ac:dyDescent="0.25">
      <c r="B53" t="s">
        <v>7</v>
      </c>
      <c r="C53">
        <v>15</v>
      </c>
      <c r="D53">
        <v>1520.4770000000001</v>
      </c>
      <c r="E53">
        <v>370154.67700000003</v>
      </c>
      <c r="F53">
        <v>3152203.5410000002</v>
      </c>
      <c r="H53">
        <v>67.081999999999994</v>
      </c>
      <c r="I53">
        <v>297.9898</v>
      </c>
      <c r="J53">
        <v>370154.67700000003</v>
      </c>
      <c r="K53">
        <v>3152203.5410000002</v>
      </c>
    </row>
    <row r="54" spans="1:11" x14ac:dyDescent="0.25">
      <c r="A54">
        <v>25</v>
      </c>
      <c r="B54" t="s">
        <v>8</v>
      </c>
      <c r="C54">
        <v>11.172000000000001</v>
      </c>
      <c r="D54">
        <v>1535.4770000000001</v>
      </c>
      <c r="E54">
        <v>370139.68900000001</v>
      </c>
      <c r="F54">
        <v>3152202.9419999998</v>
      </c>
      <c r="G54">
        <v>-300</v>
      </c>
      <c r="I54">
        <v>296.39830000000001</v>
      </c>
      <c r="J54">
        <v>370156.652</v>
      </c>
      <c r="K54">
        <v>3151903.4219999998</v>
      </c>
    </row>
    <row r="55" spans="1:11" x14ac:dyDescent="0.25">
      <c r="B55" t="s">
        <v>7</v>
      </c>
      <c r="C55">
        <v>12</v>
      </c>
      <c r="D55">
        <v>1546.6489999999999</v>
      </c>
      <c r="E55">
        <v>370128.549</v>
      </c>
      <c r="F55">
        <v>3152202.1030000001</v>
      </c>
      <c r="H55">
        <v>60</v>
      </c>
      <c r="I55">
        <v>294.0274</v>
      </c>
      <c r="J55">
        <v>370116.61800000002</v>
      </c>
      <c r="K55">
        <v>3152200.82</v>
      </c>
    </row>
    <row r="56" spans="1:11" x14ac:dyDescent="0.25">
      <c r="B56" t="s">
        <v>7</v>
      </c>
      <c r="C56">
        <v>12</v>
      </c>
      <c r="D56">
        <v>1558.6489999999999</v>
      </c>
      <c r="E56">
        <v>370116.61800000002</v>
      </c>
      <c r="F56">
        <v>3152200.82</v>
      </c>
      <c r="H56">
        <v>52.536000000000001</v>
      </c>
      <c r="I56">
        <v>292.75420000000003</v>
      </c>
      <c r="J56">
        <v>370116.61800000002</v>
      </c>
      <c r="K56">
        <v>3152200.82</v>
      </c>
    </row>
    <row r="57" spans="1:11" x14ac:dyDescent="0.25">
      <c r="A57">
        <v>26</v>
      </c>
      <c r="B57" t="s">
        <v>8</v>
      </c>
      <c r="C57">
        <v>37.357999999999997</v>
      </c>
      <c r="D57">
        <v>1570.6489999999999</v>
      </c>
      <c r="E57">
        <v>370104.68400000001</v>
      </c>
      <c r="F57">
        <v>3152199.5610000002</v>
      </c>
      <c r="G57">
        <v>230</v>
      </c>
      <c r="I57">
        <v>294.41489999999999</v>
      </c>
      <c r="J57">
        <v>370084.53200000001</v>
      </c>
      <c r="K57">
        <v>3152428.676</v>
      </c>
    </row>
    <row r="58" spans="1:11" x14ac:dyDescent="0.25">
      <c r="B58" t="s">
        <v>7</v>
      </c>
      <c r="C58">
        <v>15</v>
      </c>
      <c r="D58">
        <v>1608.0070000000001</v>
      </c>
      <c r="E58">
        <v>370067.36800000002</v>
      </c>
      <c r="F58">
        <v>3152199.3169999998</v>
      </c>
      <c r="H58">
        <v>58.737000000000002</v>
      </c>
      <c r="I58">
        <v>304.75529999999998</v>
      </c>
      <c r="J58">
        <v>370052.43900000001</v>
      </c>
      <c r="K58">
        <v>3152200.7620000001</v>
      </c>
    </row>
    <row r="59" spans="1:11" x14ac:dyDescent="0.25">
      <c r="A59">
        <v>27</v>
      </c>
      <c r="B59" t="s">
        <v>6</v>
      </c>
      <c r="C59">
        <v>23.448</v>
      </c>
      <c r="D59">
        <v>1623.0070000000001</v>
      </c>
      <c r="E59">
        <v>370052.43900000001</v>
      </c>
      <c r="F59">
        <v>3152200.7620000001</v>
      </c>
      <c r="I59">
        <v>306.83120000000002</v>
      </c>
      <c r="J59">
        <v>-0.99424840000000003</v>
      </c>
      <c r="K59">
        <v>0.1070985</v>
      </c>
    </row>
    <row r="60" spans="1:11" x14ac:dyDescent="0.25">
      <c r="B60" t="s">
        <v>7</v>
      </c>
      <c r="C60">
        <v>15</v>
      </c>
      <c r="D60">
        <v>1646.4549999999999</v>
      </c>
      <c r="E60">
        <v>370029.12599999999</v>
      </c>
      <c r="F60">
        <v>3152203.273</v>
      </c>
      <c r="H60">
        <v>47.433999999999997</v>
      </c>
      <c r="I60">
        <v>306.83120000000002</v>
      </c>
      <c r="J60">
        <v>370029.12599999999</v>
      </c>
      <c r="K60">
        <v>3152203.273</v>
      </c>
    </row>
    <row r="61" spans="1:11" x14ac:dyDescent="0.25">
      <c r="A61">
        <v>28</v>
      </c>
      <c r="B61" t="s">
        <v>8</v>
      </c>
      <c r="C61">
        <v>6.4690000000000003</v>
      </c>
      <c r="D61">
        <v>1661.4549999999999</v>
      </c>
      <c r="E61">
        <v>370014.24300000002</v>
      </c>
      <c r="F61">
        <v>3152205.1269999999</v>
      </c>
      <c r="G61">
        <v>150</v>
      </c>
      <c r="I61">
        <v>310.01429999999999</v>
      </c>
      <c r="J61">
        <v>370037.74099999998</v>
      </c>
      <c r="K61">
        <v>3152353.2749999999</v>
      </c>
    </row>
    <row r="62" spans="1:11" x14ac:dyDescent="0.25">
      <c r="B62" t="s">
        <v>7</v>
      </c>
      <c r="C62">
        <v>6</v>
      </c>
      <c r="D62">
        <v>1667.924</v>
      </c>
      <c r="E62">
        <v>370007.87699999998</v>
      </c>
      <c r="F62">
        <v>3152206.2779999999</v>
      </c>
      <c r="H62">
        <v>30</v>
      </c>
      <c r="I62">
        <v>312.75990000000002</v>
      </c>
      <c r="J62">
        <v>370002.01400000002</v>
      </c>
      <c r="K62">
        <v>3152207.551</v>
      </c>
    </row>
    <row r="63" spans="1:11" x14ac:dyDescent="0.25">
      <c r="B63" t="s">
        <v>7</v>
      </c>
      <c r="C63">
        <v>6</v>
      </c>
      <c r="D63">
        <v>1673.924</v>
      </c>
      <c r="E63">
        <v>370002.01400000002</v>
      </c>
      <c r="F63">
        <v>3152207.551</v>
      </c>
      <c r="H63">
        <v>30</v>
      </c>
      <c r="I63">
        <v>314.03309999999999</v>
      </c>
      <c r="J63">
        <v>370002.01400000002</v>
      </c>
      <c r="K63">
        <v>3152207.551</v>
      </c>
    </row>
    <row r="64" spans="1:11" x14ac:dyDescent="0.25">
      <c r="A64">
        <v>29</v>
      </c>
      <c r="B64" t="s">
        <v>8</v>
      </c>
      <c r="C64">
        <v>6.4690000000000003</v>
      </c>
      <c r="D64">
        <v>1679.924</v>
      </c>
      <c r="E64">
        <v>369996.15100000001</v>
      </c>
      <c r="F64">
        <v>3152208.824</v>
      </c>
      <c r="G64">
        <v>-150</v>
      </c>
      <c r="I64">
        <v>312.75990000000002</v>
      </c>
      <c r="J64">
        <v>369966.28700000001</v>
      </c>
      <c r="K64">
        <v>3152061.827</v>
      </c>
    </row>
    <row r="65" spans="1:11" x14ac:dyDescent="0.25">
      <c r="B65" t="s">
        <v>7</v>
      </c>
      <c r="C65">
        <v>15</v>
      </c>
      <c r="D65">
        <v>1686.3920000000001</v>
      </c>
      <c r="E65">
        <v>369989.78499999997</v>
      </c>
      <c r="F65">
        <v>3152209.9750000001</v>
      </c>
      <c r="H65">
        <v>47.433999999999997</v>
      </c>
      <c r="I65">
        <v>310.01440000000002</v>
      </c>
      <c r="J65">
        <v>369974.902</v>
      </c>
      <c r="K65">
        <v>3152211.8289999999</v>
      </c>
    </row>
    <row r="66" spans="1:11" x14ac:dyDescent="0.25">
      <c r="A66">
        <v>30</v>
      </c>
      <c r="B66" t="s">
        <v>6</v>
      </c>
      <c r="C66">
        <v>38.145000000000003</v>
      </c>
      <c r="D66">
        <v>1701.3920000000001</v>
      </c>
      <c r="E66">
        <v>369974.902</v>
      </c>
      <c r="F66">
        <v>3152211.8289999999</v>
      </c>
      <c r="I66">
        <v>306.8313</v>
      </c>
      <c r="J66">
        <v>-0.99424820000000003</v>
      </c>
      <c r="K66">
        <v>0.1071004</v>
      </c>
    </row>
    <row r="67" spans="1:11" x14ac:dyDescent="0.25">
      <c r="B67" t="s">
        <v>7</v>
      </c>
      <c r="C67">
        <v>12</v>
      </c>
      <c r="D67">
        <v>1739.537</v>
      </c>
      <c r="E67">
        <v>369936.97700000001</v>
      </c>
      <c r="F67">
        <v>3152215.915</v>
      </c>
      <c r="H67">
        <v>34.640999999999998</v>
      </c>
      <c r="I67">
        <v>306.8313</v>
      </c>
      <c r="J67">
        <v>369936.97700000001</v>
      </c>
      <c r="K67">
        <v>3152215.915</v>
      </c>
    </row>
    <row r="68" spans="1:11" x14ac:dyDescent="0.25">
      <c r="A68">
        <v>31</v>
      </c>
      <c r="B68" t="s">
        <v>8</v>
      </c>
      <c r="C68">
        <v>10.917</v>
      </c>
      <c r="D68">
        <v>1751.537</v>
      </c>
      <c r="E68">
        <v>369925.02500000002</v>
      </c>
      <c r="F68">
        <v>3152216.9610000001</v>
      </c>
      <c r="G68">
        <v>-100</v>
      </c>
      <c r="I68">
        <v>303.01159999999999</v>
      </c>
      <c r="J68">
        <v>369920.29599999997</v>
      </c>
      <c r="K68">
        <v>3152117.0729999999</v>
      </c>
    </row>
    <row r="69" spans="1:11" x14ac:dyDescent="0.25">
      <c r="B69" t="s">
        <v>7</v>
      </c>
      <c r="C69">
        <v>6</v>
      </c>
      <c r="D69">
        <v>1762.454</v>
      </c>
      <c r="E69">
        <v>369914.114</v>
      </c>
      <c r="F69">
        <v>3152216.8810000001</v>
      </c>
      <c r="H69">
        <v>24.495000000000001</v>
      </c>
      <c r="I69">
        <v>296.06169999999997</v>
      </c>
      <c r="J69">
        <v>369908.13400000002</v>
      </c>
      <c r="K69">
        <v>3152216.3909999998</v>
      </c>
    </row>
    <row r="70" spans="1:11" x14ac:dyDescent="0.25">
      <c r="B70" t="s">
        <v>7</v>
      </c>
      <c r="C70">
        <v>6</v>
      </c>
      <c r="D70">
        <v>1768.454</v>
      </c>
      <c r="E70">
        <v>369908.13400000002</v>
      </c>
      <c r="F70">
        <v>3152216.3909999998</v>
      </c>
      <c r="H70">
        <v>30</v>
      </c>
      <c r="I70">
        <v>294.15179999999998</v>
      </c>
      <c r="J70">
        <v>369908.13400000002</v>
      </c>
      <c r="K70">
        <v>3152216.3909999998</v>
      </c>
    </row>
    <row r="71" spans="1:11" x14ac:dyDescent="0.25">
      <c r="A71">
        <v>32</v>
      </c>
      <c r="B71" t="s">
        <v>8</v>
      </c>
      <c r="C71">
        <v>6.1550000000000002</v>
      </c>
      <c r="D71">
        <v>1774.454</v>
      </c>
      <c r="E71">
        <v>369902.15600000002</v>
      </c>
      <c r="F71">
        <v>3152215.88</v>
      </c>
      <c r="G71">
        <v>150</v>
      </c>
      <c r="I71">
        <v>295.42509999999999</v>
      </c>
      <c r="J71">
        <v>369891.386</v>
      </c>
      <c r="K71">
        <v>3152365.4929999998</v>
      </c>
    </row>
    <row r="72" spans="1:11" x14ac:dyDescent="0.25">
      <c r="B72" t="s">
        <v>7</v>
      </c>
      <c r="C72">
        <v>15</v>
      </c>
      <c r="D72">
        <v>1780.6089999999999</v>
      </c>
      <c r="E72">
        <v>369896.00900000002</v>
      </c>
      <c r="F72">
        <v>3152215.5639999998</v>
      </c>
      <c r="H72">
        <v>47.433999999999997</v>
      </c>
      <c r="I72">
        <v>298.03750000000002</v>
      </c>
      <c r="J72">
        <v>369881.011</v>
      </c>
      <c r="K72">
        <v>3152215.602</v>
      </c>
    </row>
    <row r="73" spans="1:11" x14ac:dyDescent="0.25">
      <c r="A73">
        <v>33</v>
      </c>
      <c r="B73" t="s">
        <v>6</v>
      </c>
      <c r="C73">
        <v>49.737000000000002</v>
      </c>
      <c r="D73">
        <v>1795.6089999999999</v>
      </c>
      <c r="E73">
        <v>369881.011</v>
      </c>
      <c r="F73">
        <v>3152215.602</v>
      </c>
      <c r="I73">
        <v>301.22059999999999</v>
      </c>
      <c r="J73">
        <v>-0.99981620000000004</v>
      </c>
      <c r="K73">
        <v>1.91722E-2</v>
      </c>
    </row>
    <row r="74" spans="1:11" x14ac:dyDescent="0.25">
      <c r="B74" t="s">
        <v>7</v>
      </c>
      <c r="C74">
        <v>15</v>
      </c>
      <c r="D74">
        <v>1845.346</v>
      </c>
      <c r="E74">
        <v>369831.283</v>
      </c>
      <c r="F74">
        <v>3152216.5559999999</v>
      </c>
      <c r="H74">
        <v>122.474</v>
      </c>
      <c r="I74">
        <v>301.22059999999999</v>
      </c>
      <c r="J74">
        <v>369831.283</v>
      </c>
      <c r="K74">
        <v>3152216.5559999999</v>
      </c>
    </row>
    <row r="75" spans="1:11" x14ac:dyDescent="0.25">
      <c r="A75">
        <v>34</v>
      </c>
      <c r="B75" t="s">
        <v>8</v>
      </c>
      <c r="C75">
        <v>21.100999999999999</v>
      </c>
      <c r="D75">
        <v>1860.346</v>
      </c>
      <c r="E75">
        <v>369816.28499999997</v>
      </c>
      <c r="F75">
        <v>3152216.8059999999</v>
      </c>
      <c r="G75">
        <v>-1000</v>
      </c>
      <c r="I75">
        <v>300.74310000000003</v>
      </c>
      <c r="J75">
        <v>369804.61200000002</v>
      </c>
      <c r="K75">
        <v>3151216.8739999998</v>
      </c>
    </row>
    <row r="76" spans="1:11" x14ac:dyDescent="0.25">
      <c r="B76" t="s">
        <v>7</v>
      </c>
      <c r="C76">
        <v>15</v>
      </c>
      <c r="D76">
        <v>1881.4480000000001</v>
      </c>
      <c r="E76">
        <v>369795.18400000001</v>
      </c>
      <c r="F76">
        <v>3152216.8289999999</v>
      </c>
      <c r="H76">
        <v>122.474</v>
      </c>
      <c r="I76">
        <v>299.39980000000003</v>
      </c>
      <c r="J76">
        <v>369780.18599999999</v>
      </c>
      <c r="K76">
        <v>3152216.6129999999</v>
      </c>
    </row>
    <row r="77" spans="1:11" x14ac:dyDescent="0.25">
      <c r="B77" t="s">
        <v>7</v>
      </c>
      <c r="C77">
        <v>15</v>
      </c>
      <c r="D77">
        <v>1896.4480000000001</v>
      </c>
      <c r="E77">
        <v>369780.18599999999</v>
      </c>
      <c r="F77">
        <v>3152216.6129999999</v>
      </c>
      <c r="H77">
        <v>122.474</v>
      </c>
      <c r="I77">
        <v>298.92230000000001</v>
      </c>
      <c r="J77">
        <v>369780.18599999999</v>
      </c>
      <c r="K77">
        <v>3152216.6129999999</v>
      </c>
    </row>
    <row r="78" spans="1:11" x14ac:dyDescent="0.25">
      <c r="A78">
        <v>35</v>
      </c>
      <c r="B78" t="s">
        <v>8</v>
      </c>
      <c r="C78">
        <v>5.9320000000000004</v>
      </c>
      <c r="D78">
        <v>1911.4480000000001</v>
      </c>
      <c r="E78">
        <v>369765.18699999998</v>
      </c>
      <c r="F78">
        <v>3152216.3960000002</v>
      </c>
      <c r="G78">
        <v>1000</v>
      </c>
      <c r="I78">
        <v>299.39980000000003</v>
      </c>
      <c r="J78">
        <v>369755.75900000002</v>
      </c>
      <c r="K78">
        <v>3153216.352</v>
      </c>
    </row>
    <row r="79" spans="1:11" x14ac:dyDescent="0.25">
      <c r="B79" t="s">
        <v>7</v>
      </c>
      <c r="C79">
        <v>15</v>
      </c>
      <c r="D79">
        <v>1917.38</v>
      </c>
      <c r="E79">
        <v>369759.255</v>
      </c>
      <c r="F79">
        <v>3152216.358</v>
      </c>
      <c r="H79">
        <v>122.474</v>
      </c>
      <c r="I79">
        <v>299.77749999999997</v>
      </c>
      <c r="J79">
        <v>369744.255</v>
      </c>
      <c r="K79">
        <v>3152216.3810000001</v>
      </c>
    </row>
    <row r="80" spans="1:11" x14ac:dyDescent="0.25">
      <c r="A80">
        <v>36</v>
      </c>
      <c r="B80" t="s">
        <v>6</v>
      </c>
      <c r="C80">
        <v>12.666</v>
      </c>
      <c r="D80">
        <v>1932.38</v>
      </c>
      <c r="E80">
        <v>369744.255</v>
      </c>
      <c r="F80">
        <v>3152216.3810000001</v>
      </c>
      <c r="I80">
        <v>300.25490000000002</v>
      </c>
      <c r="J80">
        <v>-0.99999199999999999</v>
      </c>
      <c r="K80">
        <v>4.0042999999999997E-3</v>
      </c>
    </row>
    <row r="81" spans="1:11" x14ac:dyDescent="0.25">
      <c r="B81" t="s">
        <v>7</v>
      </c>
      <c r="C81">
        <v>15</v>
      </c>
      <c r="D81">
        <v>1945.046</v>
      </c>
      <c r="E81">
        <v>369731.58899999998</v>
      </c>
      <c r="F81">
        <v>3152216.4309999999</v>
      </c>
      <c r="H81">
        <v>122.474</v>
      </c>
      <c r="I81">
        <v>300.25490000000002</v>
      </c>
      <c r="J81">
        <v>369731.58899999998</v>
      </c>
      <c r="K81">
        <v>3152216.4309999999</v>
      </c>
    </row>
    <row r="82" spans="1:11" x14ac:dyDescent="0.25">
      <c r="A82">
        <v>37</v>
      </c>
      <c r="B82" t="s">
        <v>8</v>
      </c>
      <c r="C82">
        <v>24.14</v>
      </c>
      <c r="D82">
        <v>1960.046</v>
      </c>
      <c r="E82">
        <v>369716.58899999998</v>
      </c>
      <c r="F82">
        <v>3152216.5290000001</v>
      </c>
      <c r="G82">
        <v>1000</v>
      </c>
      <c r="I82">
        <v>300.73239999999998</v>
      </c>
      <c r="J82">
        <v>369728.09299999999</v>
      </c>
      <c r="K82">
        <v>3153216.463</v>
      </c>
    </row>
    <row r="83" spans="1:11" x14ac:dyDescent="0.25">
      <c r="B83" t="s">
        <v>7</v>
      </c>
      <c r="C83">
        <v>15</v>
      </c>
      <c r="D83">
        <v>1984.1859999999999</v>
      </c>
      <c r="E83">
        <v>369692.45600000001</v>
      </c>
      <c r="F83">
        <v>3152217.0980000002</v>
      </c>
      <c r="H83">
        <v>122.474</v>
      </c>
      <c r="I83">
        <v>302.26920000000001</v>
      </c>
      <c r="J83">
        <v>369677.46899999998</v>
      </c>
      <c r="K83">
        <v>3152217.7080000001</v>
      </c>
    </row>
    <row r="84" spans="1:11" x14ac:dyDescent="0.25">
      <c r="B84" t="s">
        <v>7</v>
      </c>
      <c r="C84">
        <v>15</v>
      </c>
      <c r="D84">
        <v>1999.1859999999999</v>
      </c>
      <c r="E84">
        <v>369677.46899999998</v>
      </c>
      <c r="F84">
        <v>3152217.7080000001</v>
      </c>
      <c r="H84">
        <v>122.474</v>
      </c>
      <c r="I84">
        <v>302.7466</v>
      </c>
      <c r="J84">
        <v>369677.46899999998</v>
      </c>
      <c r="K84">
        <v>3152217.7080000001</v>
      </c>
    </row>
    <row r="85" spans="1:11" x14ac:dyDescent="0.25">
      <c r="A85">
        <v>38</v>
      </c>
      <c r="B85" t="s">
        <v>8</v>
      </c>
      <c r="C85">
        <v>19.693999999999999</v>
      </c>
      <c r="D85">
        <v>2014.1859999999999</v>
      </c>
      <c r="E85">
        <v>369662.48100000003</v>
      </c>
      <c r="F85">
        <v>3152218.3169999998</v>
      </c>
      <c r="G85">
        <v>-1000</v>
      </c>
      <c r="I85">
        <v>302.26920000000001</v>
      </c>
      <c r="J85">
        <v>369626.84499999997</v>
      </c>
      <c r="K85">
        <v>3151218.952</v>
      </c>
    </row>
    <row r="86" spans="1:11" x14ac:dyDescent="0.25">
      <c r="B86" t="s">
        <v>7</v>
      </c>
      <c r="C86">
        <v>15</v>
      </c>
      <c r="D86">
        <v>2033.88</v>
      </c>
      <c r="E86">
        <v>369642.79399999999</v>
      </c>
      <c r="F86">
        <v>3152218.8250000002</v>
      </c>
      <c r="H86">
        <v>122.474</v>
      </c>
      <c r="I86">
        <v>301.0154</v>
      </c>
      <c r="J86">
        <v>369627.79499999998</v>
      </c>
      <c r="K86">
        <v>3152218.9890000001</v>
      </c>
    </row>
    <row r="87" spans="1:11" x14ac:dyDescent="0.25">
      <c r="A87">
        <v>39</v>
      </c>
      <c r="B87" t="s">
        <v>6</v>
      </c>
      <c r="C87">
        <v>22.015000000000001</v>
      </c>
      <c r="D87">
        <v>2048.88</v>
      </c>
      <c r="E87">
        <v>369627.79499999998</v>
      </c>
      <c r="F87">
        <v>3152218.9890000001</v>
      </c>
      <c r="I87">
        <v>300.53789999999998</v>
      </c>
      <c r="J87">
        <v>-0.99996430000000003</v>
      </c>
      <c r="K87">
        <v>8.4498999999999998E-3</v>
      </c>
    </row>
    <row r="88" spans="1:11" x14ac:dyDescent="0.25">
      <c r="B88" t="s">
        <v>7</v>
      </c>
      <c r="C88">
        <v>15</v>
      </c>
      <c r="D88">
        <v>2070.895</v>
      </c>
      <c r="E88">
        <v>369605.78100000002</v>
      </c>
      <c r="F88">
        <v>3152219.1749999998</v>
      </c>
      <c r="H88">
        <v>67.081999999999994</v>
      </c>
      <c r="I88">
        <v>300.53789999999998</v>
      </c>
      <c r="J88">
        <v>369605.78100000002</v>
      </c>
      <c r="K88">
        <v>3152219.1749999998</v>
      </c>
    </row>
    <row r="89" spans="1:11" x14ac:dyDescent="0.25">
      <c r="A89">
        <v>40</v>
      </c>
      <c r="B89" t="s">
        <v>8</v>
      </c>
      <c r="C89">
        <v>24.631</v>
      </c>
      <c r="D89">
        <v>2085.895</v>
      </c>
      <c r="E89">
        <v>369590.78200000001</v>
      </c>
      <c r="F89">
        <v>3152219.1770000001</v>
      </c>
      <c r="G89">
        <v>-300</v>
      </c>
      <c r="I89">
        <v>298.94639999999998</v>
      </c>
      <c r="J89">
        <v>369595.74599999998</v>
      </c>
      <c r="K89">
        <v>3151919.2179999999</v>
      </c>
    </row>
    <row r="90" spans="1:11" x14ac:dyDescent="0.25">
      <c r="B90" t="s">
        <v>7</v>
      </c>
      <c r="C90">
        <v>15</v>
      </c>
      <c r="D90">
        <v>2110.5259999999998</v>
      </c>
      <c r="E90">
        <v>369566.19900000002</v>
      </c>
      <c r="F90">
        <v>3152217.7590000001</v>
      </c>
      <c r="H90">
        <v>67.081999999999994</v>
      </c>
      <c r="I90">
        <v>293.71960000000001</v>
      </c>
      <c r="J90">
        <v>369551.299</v>
      </c>
      <c r="K90">
        <v>3152216.034</v>
      </c>
    </row>
    <row r="91" spans="1:11" x14ac:dyDescent="0.25">
      <c r="A91">
        <v>41</v>
      </c>
      <c r="B91" t="s">
        <v>6</v>
      </c>
      <c r="C91">
        <v>109.824</v>
      </c>
      <c r="D91">
        <v>2125.5259999999998</v>
      </c>
      <c r="E91">
        <v>369551.299</v>
      </c>
      <c r="F91">
        <v>3152216.034</v>
      </c>
      <c r="I91">
        <v>292.12810000000002</v>
      </c>
      <c r="J91">
        <v>-0.99236480000000005</v>
      </c>
      <c r="K91">
        <v>-0.1233373</v>
      </c>
    </row>
    <row r="92" spans="1:11" x14ac:dyDescent="0.25">
      <c r="B92" t="s">
        <v>7</v>
      </c>
      <c r="C92">
        <v>15</v>
      </c>
      <c r="D92">
        <v>2235.35</v>
      </c>
      <c r="E92">
        <v>369442.31300000002</v>
      </c>
      <c r="F92">
        <v>3152202.4879999999</v>
      </c>
      <c r="H92">
        <v>77.459999999999994</v>
      </c>
      <c r="I92">
        <v>292.12810000000002</v>
      </c>
      <c r="J92">
        <v>369442.31300000002</v>
      </c>
      <c r="K92">
        <v>3152202.4879999999</v>
      </c>
    </row>
    <row r="93" spans="1:11" x14ac:dyDescent="0.25">
      <c r="A93">
        <v>42</v>
      </c>
      <c r="B93" t="s">
        <v>8</v>
      </c>
      <c r="C93">
        <v>19.663</v>
      </c>
      <c r="D93">
        <v>2250.35</v>
      </c>
      <c r="E93">
        <v>369427.41600000003</v>
      </c>
      <c r="F93">
        <v>3152200.7310000001</v>
      </c>
      <c r="G93">
        <v>400</v>
      </c>
      <c r="I93">
        <v>293.32170000000002</v>
      </c>
      <c r="J93">
        <v>369385.53200000001</v>
      </c>
      <c r="K93">
        <v>3152598.5320000001</v>
      </c>
    </row>
    <row r="94" spans="1:11" x14ac:dyDescent="0.25">
      <c r="B94" t="s">
        <v>7</v>
      </c>
      <c r="C94">
        <v>15</v>
      </c>
      <c r="D94">
        <v>2270.0129999999999</v>
      </c>
      <c r="E94">
        <v>369407.81800000003</v>
      </c>
      <c r="F94">
        <v>3152199.1540000001</v>
      </c>
      <c r="H94">
        <v>77.459999999999994</v>
      </c>
      <c r="I94">
        <v>296.45119999999997</v>
      </c>
      <c r="J94">
        <v>369392.83299999998</v>
      </c>
      <c r="K94">
        <v>3152198.5049999999</v>
      </c>
    </row>
    <row r="95" spans="1:11" x14ac:dyDescent="0.25">
      <c r="A95">
        <v>43</v>
      </c>
      <c r="B95" t="s">
        <v>6</v>
      </c>
      <c r="C95">
        <v>47.183</v>
      </c>
      <c r="D95">
        <v>2285.0129999999999</v>
      </c>
      <c r="E95">
        <v>369392.83299999998</v>
      </c>
      <c r="F95">
        <v>3152198.5049999999</v>
      </c>
      <c r="I95">
        <v>297.64490000000001</v>
      </c>
      <c r="J95">
        <v>-0.99931579999999998</v>
      </c>
      <c r="K95">
        <v>-3.6985700000000003E-2</v>
      </c>
    </row>
    <row r="96" spans="1:11" x14ac:dyDescent="0.25">
      <c r="B96" t="s">
        <v>7</v>
      </c>
      <c r="C96">
        <v>15</v>
      </c>
      <c r="D96">
        <v>2332.1959999999999</v>
      </c>
      <c r="E96">
        <v>369345.68199999997</v>
      </c>
      <c r="F96">
        <v>3152196.76</v>
      </c>
      <c r="H96">
        <v>86.602999999999994</v>
      </c>
      <c r="I96">
        <v>297.64490000000001</v>
      </c>
      <c r="J96">
        <v>369345.68199999997</v>
      </c>
      <c r="K96">
        <v>3152196.76</v>
      </c>
    </row>
    <row r="97" spans="1:11" x14ac:dyDescent="0.25">
      <c r="A97">
        <v>44</v>
      </c>
      <c r="B97" t="s">
        <v>8</v>
      </c>
      <c r="C97">
        <v>31.748000000000001</v>
      </c>
      <c r="D97">
        <v>2347.1959999999999</v>
      </c>
      <c r="E97">
        <v>369330.69</v>
      </c>
      <c r="F97">
        <v>3152196.28</v>
      </c>
      <c r="G97">
        <v>500</v>
      </c>
      <c r="I97">
        <v>298.59980000000002</v>
      </c>
      <c r="J97">
        <v>369319.69400000002</v>
      </c>
      <c r="K97">
        <v>3152696.159</v>
      </c>
    </row>
    <row r="98" spans="1:11" x14ac:dyDescent="0.25">
      <c r="B98" t="s">
        <v>7</v>
      </c>
      <c r="C98">
        <v>15</v>
      </c>
      <c r="D98">
        <v>2378.944</v>
      </c>
      <c r="E98">
        <v>369298.94900000002</v>
      </c>
      <c r="F98">
        <v>3152196.59</v>
      </c>
      <c r="H98">
        <v>86.602999999999994</v>
      </c>
      <c r="I98">
        <v>302.64210000000003</v>
      </c>
      <c r="J98">
        <v>369283.96899999998</v>
      </c>
      <c r="K98">
        <v>3152197.3620000002</v>
      </c>
    </row>
    <row r="99" spans="1:11" x14ac:dyDescent="0.25">
      <c r="B99" t="s">
        <v>7</v>
      </c>
      <c r="C99">
        <v>15</v>
      </c>
      <c r="D99">
        <v>2393.944</v>
      </c>
      <c r="E99">
        <v>369283.96899999998</v>
      </c>
      <c r="F99">
        <v>3152197.3620000002</v>
      </c>
      <c r="H99">
        <v>86.602999999999994</v>
      </c>
      <c r="I99">
        <v>303.59699999999998</v>
      </c>
      <c r="J99">
        <v>369283.96899999998</v>
      </c>
      <c r="K99">
        <v>3152197.3620000002</v>
      </c>
    </row>
    <row r="100" spans="1:11" x14ac:dyDescent="0.25">
      <c r="A100">
        <v>45</v>
      </c>
      <c r="B100" t="s">
        <v>8</v>
      </c>
      <c r="C100">
        <v>35.326999999999998</v>
      </c>
      <c r="D100">
        <v>2408.944</v>
      </c>
      <c r="E100">
        <v>369268.989</v>
      </c>
      <c r="F100">
        <v>3152198.1340000001</v>
      </c>
      <c r="G100">
        <v>-500</v>
      </c>
      <c r="I100">
        <v>302.64210000000003</v>
      </c>
      <c r="J100">
        <v>369248.245</v>
      </c>
      <c r="K100">
        <v>3151698.5649999999</v>
      </c>
    </row>
    <row r="101" spans="1:11" x14ac:dyDescent="0.25">
      <c r="B101" t="s">
        <v>7</v>
      </c>
      <c r="C101">
        <v>15</v>
      </c>
      <c r="D101">
        <v>2444.2710000000002</v>
      </c>
      <c r="E101">
        <v>369233.67</v>
      </c>
      <c r="F101">
        <v>3152198.352</v>
      </c>
      <c r="H101">
        <v>86.602999999999994</v>
      </c>
      <c r="I101">
        <v>298.14400000000001</v>
      </c>
      <c r="J101">
        <v>369218.68199999997</v>
      </c>
      <c r="K101">
        <v>3152197.7650000001</v>
      </c>
    </row>
    <row r="102" spans="1:11" x14ac:dyDescent="0.25">
      <c r="A102">
        <v>46</v>
      </c>
      <c r="B102" t="s">
        <v>6</v>
      </c>
      <c r="C102">
        <v>448.52300000000002</v>
      </c>
      <c r="D102">
        <v>2459.2710000000002</v>
      </c>
      <c r="E102">
        <v>369218.68199999997</v>
      </c>
      <c r="F102">
        <v>3152197.7650000001</v>
      </c>
      <c r="I102">
        <v>297.1891</v>
      </c>
      <c r="J102">
        <v>-0.99902539999999995</v>
      </c>
      <c r="K102">
        <v>-4.4139299999999999E-2</v>
      </c>
    </row>
    <row r="103" spans="1:11" x14ac:dyDescent="0.25">
      <c r="A103">
        <v>47</v>
      </c>
      <c r="B103" t="s">
        <v>8</v>
      </c>
      <c r="C103">
        <v>31.945</v>
      </c>
      <c r="D103">
        <v>2907.7939999999999</v>
      </c>
      <c r="E103">
        <v>368770.59600000002</v>
      </c>
      <c r="F103">
        <v>3152177.9679999999</v>
      </c>
      <c r="G103">
        <v>-5000</v>
      </c>
      <c r="I103">
        <v>297.1891</v>
      </c>
      <c r="J103">
        <v>368991.29200000002</v>
      </c>
      <c r="K103">
        <v>3147182.841</v>
      </c>
    </row>
    <row r="104" spans="1:11" x14ac:dyDescent="0.25">
      <c r="B104" t="s">
        <v>7</v>
      </c>
      <c r="C104">
        <v>15</v>
      </c>
      <c r="D104">
        <v>2939.739</v>
      </c>
      <c r="E104">
        <v>368738.68599999999</v>
      </c>
      <c r="F104">
        <v>3152176.4559999998</v>
      </c>
      <c r="H104">
        <v>273.86099999999999</v>
      </c>
      <c r="I104">
        <v>296.7824</v>
      </c>
      <c r="J104">
        <v>368723.70600000001</v>
      </c>
      <c r="K104">
        <v>3152175.6830000002</v>
      </c>
    </row>
    <row r="105" spans="1:11" x14ac:dyDescent="0.25">
      <c r="B105" t="s">
        <v>7</v>
      </c>
      <c r="C105">
        <v>15</v>
      </c>
      <c r="D105">
        <v>2954.739</v>
      </c>
      <c r="E105">
        <v>368723.70600000001</v>
      </c>
      <c r="F105">
        <v>3152175.6830000002</v>
      </c>
      <c r="H105">
        <v>273.86099999999999</v>
      </c>
      <c r="I105">
        <v>296.68689999999998</v>
      </c>
      <c r="J105">
        <v>368723.70600000001</v>
      </c>
      <c r="K105">
        <v>3152175.6830000002</v>
      </c>
    </row>
    <row r="106" spans="1:11" x14ac:dyDescent="0.25">
      <c r="A106">
        <v>48</v>
      </c>
      <c r="B106" t="s">
        <v>8</v>
      </c>
      <c r="C106">
        <v>39.256</v>
      </c>
      <c r="D106">
        <v>2969.739</v>
      </c>
      <c r="E106">
        <v>368708.72600000002</v>
      </c>
      <c r="F106">
        <v>3152174.91</v>
      </c>
      <c r="G106">
        <v>5000</v>
      </c>
      <c r="I106">
        <v>296.7824</v>
      </c>
      <c r="J106">
        <v>368456.12</v>
      </c>
      <c r="K106">
        <v>3157168.5249999999</v>
      </c>
    </row>
    <row r="107" spans="1:11" x14ac:dyDescent="0.25">
      <c r="B107" t="s">
        <v>7</v>
      </c>
      <c r="C107">
        <v>15</v>
      </c>
      <c r="D107">
        <v>3008.9960000000001</v>
      </c>
      <c r="E107">
        <v>368669.51199999999</v>
      </c>
      <c r="F107">
        <v>3152173.0809999998</v>
      </c>
      <c r="H107">
        <v>273.86099999999999</v>
      </c>
      <c r="I107">
        <v>297.28219999999999</v>
      </c>
      <c r="J107">
        <v>368654.52500000002</v>
      </c>
      <c r="K107">
        <v>3152172.4550000001</v>
      </c>
    </row>
    <row r="108" spans="1:11" x14ac:dyDescent="0.25">
      <c r="A108">
        <v>49</v>
      </c>
      <c r="B108" t="s">
        <v>6</v>
      </c>
      <c r="C108">
        <v>116.515</v>
      </c>
      <c r="D108">
        <v>3023.9960000000001</v>
      </c>
      <c r="E108">
        <v>368654.52500000002</v>
      </c>
      <c r="F108">
        <v>3152172.4550000001</v>
      </c>
      <c r="I108">
        <v>297.3777</v>
      </c>
      <c r="J108">
        <v>-0.99915180000000003</v>
      </c>
      <c r="K108">
        <v>-4.11797E-2</v>
      </c>
    </row>
    <row r="109" spans="1:11" x14ac:dyDescent="0.25">
      <c r="B109" t="s">
        <v>7</v>
      </c>
      <c r="C109">
        <v>15</v>
      </c>
      <c r="D109">
        <v>3140.51</v>
      </c>
      <c r="E109">
        <v>368538.11</v>
      </c>
      <c r="F109">
        <v>3152167.6570000001</v>
      </c>
      <c r="H109">
        <v>67.081999999999994</v>
      </c>
      <c r="I109">
        <v>297.3777</v>
      </c>
      <c r="J109">
        <v>368538.11</v>
      </c>
      <c r="K109">
        <v>3152167.6570000001</v>
      </c>
    </row>
    <row r="110" spans="1:11" x14ac:dyDescent="0.25">
      <c r="A110">
        <v>50</v>
      </c>
      <c r="B110" t="s">
        <v>8</v>
      </c>
      <c r="C110">
        <v>8.9819999999999993</v>
      </c>
      <c r="D110">
        <v>3155.51</v>
      </c>
      <c r="E110">
        <v>368523.11800000002</v>
      </c>
      <c r="F110">
        <v>3152167.165</v>
      </c>
      <c r="G110">
        <v>300</v>
      </c>
      <c r="I110">
        <v>298.9692</v>
      </c>
      <c r="J110">
        <v>368518.261</v>
      </c>
      <c r="K110">
        <v>3152467.125</v>
      </c>
    </row>
    <row r="111" spans="1:11" x14ac:dyDescent="0.25">
      <c r="B111" t="s">
        <v>7</v>
      </c>
      <c r="C111">
        <v>15</v>
      </c>
      <c r="D111">
        <v>3164.4920000000002</v>
      </c>
      <c r="E111">
        <v>368514.13699999999</v>
      </c>
      <c r="F111">
        <v>3152167.1540000001</v>
      </c>
      <c r="H111">
        <v>67.081999999999994</v>
      </c>
      <c r="I111">
        <v>300.87520000000001</v>
      </c>
      <c r="J111">
        <v>368499.14399999997</v>
      </c>
      <c r="K111">
        <v>3152167.61</v>
      </c>
    </row>
    <row r="112" spans="1:11" x14ac:dyDescent="0.25">
      <c r="B112" t="s">
        <v>7</v>
      </c>
      <c r="C112">
        <v>15</v>
      </c>
      <c r="D112">
        <v>3179.4920000000002</v>
      </c>
      <c r="E112">
        <v>368499.14399999997</v>
      </c>
      <c r="F112">
        <v>3152167.61</v>
      </c>
      <c r="H112">
        <v>67.081999999999994</v>
      </c>
      <c r="I112">
        <v>302.4667</v>
      </c>
      <c r="J112">
        <v>368499.14399999997</v>
      </c>
      <c r="K112">
        <v>3152167.61</v>
      </c>
    </row>
    <row r="113" spans="1:11" x14ac:dyDescent="0.25">
      <c r="A113">
        <v>51</v>
      </c>
      <c r="B113" t="s">
        <v>8</v>
      </c>
      <c r="C113">
        <v>8.9819999999999993</v>
      </c>
      <c r="D113">
        <v>3194.4920000000002</v>
      </c>
      <c r="E113">
        <v>368484.152</v>
      </c>
      <c r="F113">
        <v>3152168.0660000001</v>
      </c>
      <c r="G113">
        <v>-300</v>
      </c>
      <c r="I113">
        <v>300.87520000000001</v>
      </c>
      <c r="J113">
        <v>368480.02799999999</v>
      </c>
      <c r="K113">
        <v>3151868.094</v>
      </c>
    </row>
    <row r="114" spans="1:11" x14ac:dyDescent="0.25">
      <c r="B114" t="s">
        <v>7</v>
      </c>
      <c r="C114">
        <v>15</v>
      </c>
      <c r="D114">
        <v>3203.4740000000002</v>
      </c>
      <c r="E114">
        <v>368475.17099999997</v>
      </c>
      <c r="F114">
        <v>3152168.0550000002</v>
      </c>
      <c r="H114">
        <v>67.081999999999994</v>
      </c>
      <c r="I114">
        <v>298.9692</v>
      </c>
      <c r="J114">
        <v>368460.179</v>
      </c>
      <c r="K114">
        <v>3152167.5619999999</v>
      </c>
    </row>
    <row r="115" spans="1:11" x14ac:dyDescent="0.25">
      <c r="A115">
        <v>52</v>
      </c>
      <c r="B115" t="s">
        <v>6</v>
      </c>
      <c r="C115">
        <v>49.274000000000001</v>
      </c>
      <c r="D115">
        <v>3218.4740000000002</v>
      </c>
      <c r="E115">
        <v>368460.179</v>
      </c>
      <c r="F115">
        <v>3152167.5619999999</v>
      </c>
      <c r="I115">
        <v>297.3777</v>
      </c>
      <c r="J115">
        <v>-0.99915180000000003</v>
      </c>
      <c r="K115">
        <v>-4.11797E-2</v>
      </c>
    </row>
    <row r="116" spans="1:11" x14ac:dyDescent="0.25">
      <c r="B116" t="s">
        <v>7</v>
      </c>
      <c r="C116">
        <v>15</v>
      </c>
      <c r="D116">
        <v>3267.7469999999998</v>
      </c>
      <c r="E116">
        <v>368410.94699999999</v>
      </c>
      <c r="F116">
        <v>3152165.5329999998</v>
      </c>
      <c r="H116">
        <v>28.196000000000002</v>
      </c>
      <c r="I116">
        <v>297.3777</v>
      </c>
      <c r="J116">
        <v>368410.94699999999</v>
      </c>
      <c r="K116">
        <v>3152165.5329999998</v>
      </c>
    </row>
    <row r="117" spans="1:11" x14ac:dyDescent="0.25">
      <c r="A117">
        <v>53</v>
      </c>
      <c r="B117" t="s">
        <v>8</v>
      </c>
      <c r="C117">
        <v>72.361000000000004</v>
      </c>
      <c r="D117">
        <v>3282.7469999999998</v>
      </c>
      <c r="E117">
        <v>368396.01899999997</v>
      </c>
      <c r="F117">
        <v>3152164.2110000001</v>
      </c>
      <c r="G117">
        <v>-53</v>
      </c>
      <c r="I117">
        <v>288.3689</v>
      </c>
      <c r="J117">
        <v>368405.64799999999</v>
      </c>
      <c r="K117">
        <v>3152112.0929999999</v>
      </c>
    </row>
    <row r="118" spans="1:11" x14ac:dyDescent="0.25">
      <c r="B118" t="s">
        <v>7</v>
      </c>
      <c r="C118">
        <v>15</v>
      </c>
      <c r="D118">
        <v>3355.1080000000002</v>
      </c>
      <c r="E118">
        <v>368352.66200000001</v>
      </c>
      <c r="F118">
        <v>3152113.301</v>
      </c>
      <c r="H118">
        <v>28.196000000000002</v>
      </c>
      <c r="I118">
        <v>201.45140000000001</v>
      </c>
      <c r="J118">
        <v>368353.73300000001</v>
      </c>
      <c r="K118">
        <v>3152098.3530000001</v>
      </c>
    </row>
    <row r="119" spans="1:11" x14ac:dyDescent="0.25">
      <c r="A119">
        <v>54</v>
      </c>
      <c r="B119" t="s">
        <v>6</v>
      </c>
      <c r="C119">
        <v>129.166</v>
      </c>
      <c r="D119">
        <v>3370.1080000000002</v>
      </c>
      <c r="E119">
        <v>368353.73300000001</v>
      </c>
      <c r="F119">
        <v>3152098.3530000001</v>
      </c>
      <c r="I119">
        <v>192.4426</v>
      </c>
      <c r="J119">
        <v>0.1184327</v>
      </c>
      <c r="K119">
        <v>-0.99296209999999996</v>
      </c>
    </row>
    <row r="120" spans="1:11" x14ac:dyDescent="0.25">
      <c r="D120">
        <v>3499.2750000000001</v>
      </c>
      <c r="E120">
        <v>368369.03100000002</v>
      </c>
      <c r="F120">
        <v>3151970.0950000002</v>
      </c>
      <c r="I120">
        <v>192.4426</v>
      </c>
    </row>
    <row r="122" spans="1:11" x14ac:dyDescent="0.25">
      <c r="A122" s="2" t="s">
        <v>30</v>
      </c>
    </row>
    <row r="123" spans="1:11" x14ac:dyDescent="0.25">
      <c r="A123" t="s">
        <v>0</v>
      </c>
      <c r="B123" t="s">
        <v>1</v>
      </c>
      <c r="C123" t="s">
        <v>22</v>
      </c>
      <c r="D123" t="s">
        <v>23</v>
      </c>
      <c r="E123" t="s">
        <v>10</v>
      </c>
      <c r="F123" t="s">
        <v>4</v>
      </c>
      <c r="G123" t="s">
        <v>24</v>
      </c>
      <c r="H123" t="s">
        <v>11</v>
      </c>
      <c r="I123" t="s">
        <v>25</v>
      </c>
      <c r="J123" t="s">
        <v>13</v>
      </c>
      <c r="K123" t="s">
        <v>5</v>
      </c>
    </row>
    <row r="124" spans="1:11" x14ac:dyDescent="0.25">
      <c r="A124">
        <v>1</v>
      </c>
      <c r="B124" t="s">
        <v>6</v>
      </c>
      <c r="C124">
        <v>44.704999999999998</v>
      </c>
      <c r="D124">
        <v>0</v>
      </c>
      <c r="E124">
        <v>371068.451</v>
      </c>
      <c r="F124">
        <v>3151522.6359999999</v>
      </c>
      <c r="I124">
        <v>21.858000000000001</v>
      </c>
      <c r="J124">
        <v>0.3366381</v>
      </c>
      <c r="K124">
        <v>0.94163410000000003</v>
      </c>
    </row>
    <row r="125" spans="1:11" x14ac:dyDescent="0.25">
      <c r="B125" t="s">
        <v>7</v>
      </c>
      <c r="C125">
        <v>15</v>
      </c>
      <c r="D125">
        <v>44.704999999999998</v>
      </c>
      <c r="E125">
        <v>371083.5</v>
      </c>
      <c r="F125">
        <v>3151564.7310000001</v>
      </c>
      <c r="H125">
        <v>22.913</v>
      </c>
      <c r="I125">
        <v>21.858000000000001</v>
      </c>
      <c r="J125">
        <v>371083.5</v>
      </c>
      <c r="K125">
        <v>3151564.7310000001</v>
      </c>
    </row>
    <row r="126" spans="1:11" x14ac:dyDescent="0.25">
      <c r="A126">
        <v>2</v>
      </c>
      <c r="B126" t="s">
        <v>8</v>
      </c>
      <c r="C126">
        <v>35.801000000000002</v>
      </c>
      <c r="D126">
        <v>59.704999999999998</v>
      </c>
      <c r="E126">
        <v>371087.52100000001</v>
      </c>
      <c r="F126">
        <v>3151579.1510000001</v>
      </c>
      <c r="G126">
        <v>-35</v>
      </c>
      <c r="I126">
        <v>8.2161000000000008</v>
      </c>
      <c r="J126">
        <v>371052.81199999998</v>
      </c>
      <c r="K126">
        <v>3151583.6549999998</v>
      </c>
    </row>
    <row r="127" spans="1:11" x14ac:dyDescent="0.25">
      <c r="B127" t="s">
        <v>7</v>
      </c>
      <c r="C127">
        <v>25</v>
      </c>
      <c r="D127">
        <v>95.506</v>
      </c>
      <c r="E127">
        <v>371074.73700000002</v>
      </c>
      <c r="F127">
        <v>3151610.9369999999</v>
      </c>
      <c r="H127">
        <v>29.58</v>
      </c>
      <c r="I127">
        <v>343.09730000000002</v>
      </c>
      <c r="J127">
        <v>371052.23300000001</v>
      </c>
      <c r="K127">
        <v>3151621.497</v>
      </c>
    </row>
    <row r="128" spans="1:11" x14ac:dyDescent="0.25">
      <c r="A128">
        <v>3</v>
      </c>
      <c r="B128" t="s">
        <v>6</v>
      </c>
      <c r="C128">
        <v>79.653999999999996</v>
      </c>
      <c r="D128">
        <v>120.506</v>
      </c>
      <c r="E128">
        <v>371052.23300000001</v>
      </c>
      <c r="F128">
        <v>3151621.497</v>
      </c>
      <c r="I128">
        <v>320.36079999999998</v>
      </c>
      <c r="J128">
        <v>-0.94928970000000001</v>
      </c>
      <c r="K128">
        <v>0.31440279999999998</v>
      </c>
    </row>
    <row r="129" spans="1:11" x14ac:dyDescent="0.25">
      <c r="B129" t="s">
        <v>7</v>
      </c>
      <c r="C129">
        <v>15</v>
      </c>
      <c r="D129">
        <v>200.16</v>
      </c>
      <c r="E129">
        <v>370976.61800000002</v>
      </c>
      <c r="F129">
        <v>3151646.54</v>
      </c>
      <c r="H129">
        <v>54.771999999999998</v>
      </c>
      <c r="I129">
        <v>320.36079999999998</v>
      </c>
      <c r="J129">
        <v>370976.61800000002</v>
      </c>
      <c r="K129">
        <v>3151646.54</v>
      </c>
    </row>
    <row r="130" spans="1:11" x14ac:dyDescent="0.25">
      <c r="A130">
        <v>4</v>
      </c>
      <c r="B130" t="s">
        <v>8</v>
      </c>
      <c r="C130">
        <v>16.399000000000001</v>
      </c>
      <c r="D130">
        <v>215.16</v>
      </c>
      <c r="E130">
        <v>370962.32199999999</v>
      </c>
      <c r="F130">
        <v>3151651.0780000002</v>
      </c>
      <c r="G130">
        <v>-200</v>
      </c>
      <c r="I130">
        <v>317.9735</v>
      </c>
      <c r="J130">
        <v>370906.603</v>
      </c>
      <c r="K130">
        <v>3151458.9959999998</v>
      </c>
    </row>
    <row r="131" spans="1:11" x14ac:dyDescent="0.25">
      <c r="B131" t="s">
        <v>7</v>
      </c>
      <c r="C131">
        <v>15</v>
      </c>
      <c r="D131">
        <v>231.559</v>
      </c>
      <c r="E131">
        <v>370946.40299999999</v>
      </c>
      <c r="F131">
        <v>3151654.9959999998</v>
      </c>
      <c r="H131">
        <v>54.771999999999998</v>
      </c>
      <c r="I131">
        <v>312.75360000000001</v>
      </c>
      <c r="J131">
        <v>370931.63400000002</v>
      </c>
      <c r="K131">
        <v>3151657.6120000002</v>
      </c>
    </row>
    <row r="132" spans="1:11" x14ac:dyDescent="0.25">
      <c r="A132">
        <v>5</v>
      </c>
      <c r="B132" t="s">
        <v>6</v>
      </c>
      <c r="C132">
        <v>152.91999999999999</v>
      </c>
      <c r="D132">
        <v>246.559</v>
      </c>
      <c r="E132">
        <v>370931.63400000002</v>
      </c>
      <c r="F132">
        <v>3151657.6120000002</v>
      </c>
      <c r="I132">
        <v>310.36630000000002</v>
      </c>
      <c r="J132">
        <v>-0.98677190000000004</v>
      </c>
      <c r="K132">
        <v>0.1621148</v>
      </c>
    </row>
    <row r="133" spans="1:11" x14ac:dyDescent="0.25">
      <c r="B133" t="s">
        <v>7</v>
      </c>
      <c r="C133">
        <v>15</v>
      </c>
      <c r="D133">
        <v>399.47899999999998</v>
      </c>
      <c r="E133">
        <v>370780.73700000002</v>
      </c>
      <c r="F133">
        <v>3151682.4029999999</v>
      </c>
      <c r="H133">
        <v>30</v>
      </c>
      <c r="I133">
        <v>310.36630000000002</v>
      </c>
      <c r="J133">
        <v>370780.73700000002</v>
      </c>
      <c r="K133">
        <v>3151682.4029999999</v>
      </c>
    </row>
    <row r="134" spans="1:11" x14ac:dyDescent="0.25">
      <c r="A134">
        <v>6</v>
      </c>
      <c r="B134" t="s">
        <v>8</v>
      </c>
      <c r="C134">
        <v>17.238</v>
      </c>
      <c r="D134">
        <v>414.47899999999998</v>
      </c>
      <c r="E134">
        <v>370765.85700000002</v>
      </c>
      <c r="F134">
        <v>3151684.2149999999</v>
      </c>
      <c r="G134">
        <v>-60</v>
      </c>
      <c r="I134">
        <v>302.4085</v>
      </c>
      <c r="J134">
        <v>370763.587</v>
      </c>
      <c r="K134">
        <v>3151624.2579999999</v>
      </c>
    </row>
    <row r="135" spans="1:11" x14ac:dyDescent="0.25">
      <c r="B135" t="s">
        <v>7</v>
      </c>
      <c r="C135">
        <v>20</v>
      </c>
      <c r="D135">
        <v>431.71699999999998</v>
      </c>
      <c r="E135">
        <v>370748.77399999998</v>
      </c>
      <c r="F135">
        <v>3151682.4</v>
      </c>
      <c r="H135">
        <v>34.640999999999998</v>
      </c>
      <c r="I135">
        <v>284.11810000000003</v>
      </c>
      <c r="J135">
        <v>370730.08299999998</v>
      </c>
      <c r="K135">
        <v>3151675.352</v>
      </c>
    </row>
    <row r="136" spans="1:11" x14ac:dyDescent="0.25">
      <c r="A136">
        <v>7</v>
      </c>
      <c r="B136" t="s">
        <v>6</v>
      </c>
      <c r="C136">
        <v>3.6859999999999999</v>
      </c>
      <c r="D136">
        <v>451.71699999999998</v>
      </c>
      <c r="E136">
        <v>370730.08299999998</v>
      </c>
      <c r="F136">
        <v>3151675.352</v>
      </c>
      <c r="I136">
        <v>273.50779999999997</v>
      </c>
      <c r="J136">
        <v>-0.91465640000000004</v>
      </c>
      <c r="K136">
        <v>-0.40423219999999999</v>
      </c>
    </row>
    <row r="137" spans="1:11" x14ac:dyDescent="0.25">
      <c r="B137" t="s">
        <v>7</v>
      </c>
      <c r="C137">
        <v>15</v>
      </c>
      <c r="D137">
        <v>455.40300000000002</v>
      </c>
      <c r="E137">
        <v>370726.712</v>
      </c>
      <c r="F137">
        <v>3151673.8620000002</v>
      </c>
      <c r="H137">
        <v>21.213000000000001</v>
      </c>
      <c r="I137">
        <v>273.50779999999997</v>
      </c>
      <c r="J137">
        <v>370726.712</v>
      </c>
      <c r="K137">
        <v>3151673.8620000002</v>
      </c>
    </row>
    <row r="138" spans="1:11" x14ac:dyDescent="0.25">
      <c r="A138">
        <v>8</v>
      </c>
      <c r="B138" t="s">
        <v>8</v>
      </c>
      <c r="C138">
        <v>11.006</v>
      </c>
      <c r="D138">
        <v>470.40300000000002</v>
      </c>
      <c r="E138">
        <v>370712.57400000002</v>
      </c>
      <c r="F138">
        <v>3151668.9750000001</v>
      </c>
      <c r="G138">
        <v>30</v>
      </c>
      <c r="I138">
        <v>289.42320000000001</v>
      </c>
      <c r="J138">
        <v>370707.61300000001</v>
      </c>
      <c r="K138">
        <v>3151698.5619999999</v>
      </c>
    </row>
    <row r="139" spans="1:11" x14ac:dyDescent="0.25">
      <c r="B139" t="s">
        <v>7</v>
      </c>
      <c r="C139">
        <v>12</v>
      </c>
      <c r="D139">
        <v>481.41</v>
      </c>
      <c r="E139">
        <v>370701.63099999999</v>
      </c>
      <c r="F139">
        <v>3151669.1639999999</v>
      </c>
      <c r="H139">
        <v>18.974</v>
      </c>
      <c r="I139">
        <v>312.77949999999998</v>
      </c>
      <c r="J139">
        <v>370690.315</v>
      </c>
      <c r="K139">
        <v>3151673.0920000002</v>
      </c>
    </row>
    <row r="140" spans="1:11" x14ac:dyDescent="0.25">
      <c r="A140">
        <v>9</v>
      </c>
      <c r="B140" t="s">
        <v>6</v>
      </c>
      <c r="C140">
        <v>6.8970000000000002</v>
      </c>
      <c r="D140">
        <v>493.41</v>
      </c>
      <c r="E140">
        <v>370690.315</v>
      </c>
      <c r="F140">
        <v>3151673.0920000002</v>
      </c>
      <c r="I140">
        <v>325.51190000000003</v>
      </c>
      <c r="J140">
        <v>-0.92077240000000005</v>
      </c>
      <c r="K140">
        <v>0.39010020000000001</v>
      </c>
    </row>
    <row r="141" spans="1:11" x14ac:dyDescent="0.25">
      <c r="B141" t="s">
        <v>7</v>
      </c>
      <c r="C141">
        <v>15</v>
      </c>
      <c r="D141">
        <v>500.30700000000002</v>
      </c>
      <c r="E141">
        <v>370683.96399999998</v>
      </c>
      <c r="F141">
        <v>3151675.7829999998</v>
      </c>
      <c r="H141">
        <v>54.771999999999998</v>
      </c>
      <c r="I141">
        <v>325.51190000000003</v>
      </c>
      <c r="J141">
        <v>370683.96399999998</v>
      </c>
      <c r="K141">
        <v>3151675.7829999998</v>
      </c>
    </row>
    <row r="142" spans="1:11" x14ac:dyDescent="0.25">
      <c r="A142">
        <v>10</v>
      </c>
      <c r="B142" t="s">
        <v>8</v>
      </c>
      <c r="C142">
        <v>16.061</v>
      </c>
      <c r="D142">
        <v>515.30700000000002</v>
      </c>
      <c r="E142">
        <v>370670.08100000001</v>
      </c>
      <c r="F142">
        <v>3151681.4610000001</v>
      </c>
      <c r="G142">
        <v>-200</v>
      </c>
      <c r="I142">
        <v>323.12459999999999</v>
      </c>
      <c r="J142">
        <v>370599.02</v>
      </c>
      <c r="K142">
        <v>3151494.5109999999</v>
      </c>
    </row>
    <row r="143" spans="1:11" x14ac:dyDescent="0.25">
      <c r="B143" t="s">
        <v>7</v>
      </c>
      <c r="C143">
        <v>15</v>
      </c>
      <c r="D143">
        <v>531.36699999999996</v>
      </c>
      <c r="E143">
        <v>370654.85600000003</v>
      </c>
      <c r="F143">
        <v>3151686.5589999999</v>
      </c>
      <c r="H143">
        <v>54.771999999999998</v>
      </c>
      <c r="I143">
        <v>318.01229999999998</v>
      </c>
      <c r="J143">
        <v>370640.353</v>
      </c>
      <c r="K143">
        <v>3151690.3849999998</v>
      </c>
    </row>
    <row r="144" spans="1:11" x14ac:dyDescent="0.25">
      <c r="A144">
        <v>11</v>
      </c>
      <c r="B144" t="s">
        <v>6</v>
      </c>
      <c r="C144">
        <v>58.100999999999999</v>
      </c>
      <c r="D144">
        <v>546.36699999999996</v>
      </c>
      <c r="E144">
        <v>370640.353</v>
      </c>
      <c r="F144">
        <v>3151690.3849999998</v>
      </c>
      <c r="I144">
        <v>315.62490000000003</v>
      </c>
      <c r="J144">
        <v>-0.97003150000000005</v>
      </c>
      <c r="K144">
        <v>0.24297920000000001</v>
      </c>
    </row>
    <row r="145" spans="1:11" x14ac:dyDescent="0.25">
      <c r="B145" t="s">
        <v>7</v>
      </c>
      <c r="C145">
        <v>16.137</v>
      </c>
      <c r="D145">
        <v>604.46799999999996</v>
      </c>
      <c r="E145">
        <v>370583.99300000002</v>
      </c>
      <c r="F145">
        <v>3151704.5019999999</v>
      </c>
      <c r="H145">
        <v>40.170999999999999</v>
      </c>
      <c r="I145">
        <v>315.62490000000003</v>
      </c>
      <c r="J145">
        <v>370583.99300000002</v>
      </c>
      <c r="K145">
        <v>3151704.5019999999</v>
      </c>
    </row>
    <row r="146" spans="1:11" x14ac:dyDescent="0.25">
      <c r="A146">
        <v>12</v>
      </c>
      <c r="B146" t="s">
        <v>8</v>
      </c>
      <c r="C146">
        <v>15.994999999999999</v>
      </c>
      <c r="D146">
        <v>620.60500000000002</v>
      </c>
      <c r="E146">
        <v>370568.245</v>
      </c>
      <c r="F146">
        <v>3151707.9989999998</v>
      </c>
      <c r="G146">
        <v>-100</v>
      </c>
      <c r="I146">
        <v>310.48840000000001</v>
      </c>
      <c r="J146">
        <v>370551.84399999998</v>
      </c>
      <c r="K146">
        <v>3151609.3539999998</v>
      </c>
    </row>
    <row r="147" spans="1:11" x14ac:dyDescent="0.25">
      <c r="B147" t="s">
        <v>7</v>
      </c>
      <c r="C147">
        <v>15</v>
      </c>
      <c r="D147">
        <v>636.6</v>
      </c>
      <c r="E147">
        <v>370552.32500000001</v>
      </c>
      <c r="F147">
        <v>3151709.352</v>
      </c>
      <c r="H147">
        <v>38.729999999999997</v>
      </c>
      <c r="I147">
        <v>300.30590000000001</v>
      </c>
      <c r="J147">
        <v>370537.34399999998</v>
      </c>
      <c r="K147">
        <v>3151708.6749999998</v>
      </c>
    </row>
    <row r="148" spans="1:11" x14ac:dyDescent="0.25">
      <c r="B148" t="s">
        <v>7</v>
      </c>
      <c r="C148">
        <v>15</v>
      </c>
      <c r="D148">
        <v>651.6</v>
      </c>
      <c r="E148">
        <v>370537.34399999998</v>
      </c>
      <c r="F148">
        <v>3151708.6749999998</v>
      </c>
      <c r="H148">
        <v>21.213000000000001</v>
      </c>
      <c r="I148">
        <v>295.53120000000001</v>
      </c>
      <c r="J148">
        <v>370537.34399999998</v>
      </c>
      <c r="K148">
        <v>3151708.6749999998</v>
      </c>
    </row>
    <row r="149" spans="1:11" x14ac:dyDescent="0.25">
      <c r="A149">
        <v>13</v>
      </c>
      <c r="B149" t="s">
        <v>8</v>
      </c>
      <c r="C149">
        <v>12.699</v>
      </c>
      <c r="D149">
        <v>666.6</v>
      </c>
      <c r="E149">
        <v>370522.38699999999</v>
      </c>
      <c r="F149">
        <v>3151708.8709999998</v>
      </c>
      <c r="G149">
        <v>30</v>
      </c>
      <c r="I149">
        <v>311.44670000000002</v>
      </c>
      <c r="J149">
        <v>370527.75199999998</v>
      </c>
      <c r="K149">
        <v>3151738.3870000001</v>
      </c>
    </row>
    <row r="150" spans="1:11" x14ac:dyDescent="0.25">
      <c r="B150" t="s">
        <v>7</v>
      </c>
      <c r="C150">
        <v>15</v>
      </c>
      <c r="D150">
        <v>679.298</v>
      </c>
      <c r="E150">
        <v>370510.73599999998</v>
      </c>
      <c r="F150">
        <v>3151713.679</v>
      </c>
      <c r="H150">
        <v>21.213000000000001</v>
      </c>
      <c r="I150">
        <v>338.39389999999997</v>
      </c>
      <c r="J150">
        <v>370499.995</v>
      </c>
      <c r="K150">
        <v>3151724.09</v>
      </c>
    </row>
    <row r="151" spans="1:11" x14ac:dyDescent="0.25">
      <c r="A151">
        <v>14</v>
      </c>
      <c r="B151" t="s">
        <v>6</v>
      </c>
      <c r="C151">
        <v>47.878999999999998</v>
      </c>
      <c r="D151">
        <v>694.298</v>
      </c>
      <c r="E151">
        <v>370499.995</v>
      </c>
      <c r="F151">
        <v>3151724.09</v>
      </c>
      <c r="I151">
        <v>354.30939999999998</v>
      </c>
      <c r="J151">
        <v>-0.65765899999999999</v>
      </c>
      <c r="K151">
        <v>0.75331570000000003</v>
      </c>
    </row>
    <row r="152" spans="1:11" x14ac:dyDescent="0.25">
      <c r="B152" t="s">
        <v>7</v>
      </c>
      <c r="C152">
        <v>15</v>
      </c>
      <c r="D152">
        <v>742.17700000000002</v>
      </c>
      <c r="E152">
        <v>370468.50699999998</v>
      </c>
      <c r="F152">
        <v>3151760.159</v>
      </c>
      <c r="H152">
        <v>21.213000000000001</v>
      </c>
      <c r="I152">
        <v>354.30939999999998</v>
      </c>
      <c r="J152">
        <v>370468.50699999998</v>
      </c>
      <c r="K152">
        <v>3151760.159</v>
      </c>
    </row>
    <row r="153" spans="1:11" x14ac:dyDescent="0.25">
      <c r="A153">
        <v>15</v>
      </c>
      <c r="B153" t="s">
        <v>8</v>
      </c>
      <c r="C153">
        <v>13.552</v>
      </c>
      <c r="D153">
        <v>757.17700000000002</v>
      </c>
      <c r="E153">
        <v>370459.641</v>
      </c>
      <c r="F153">
        <v>3151772.2059999998</v>
      </c>
      <c r="G153">
        <v>30</v>
      </c>
      <c r="I153">
        <v>370.22480000000002</v>
      </c>
      <c r="J153">
        <v>370486.41899999999</v>
      </c>
      <c r="K153">
        <v>3151785.7310000001</v>
      </c>
    </row>
    <row r="154" spans="1:11" x14ac:dyDescent="0.25">
      <c r="B154" t="s">
        <v>7</v>
      </c>
      <c r="C154">
        <v>15</v>
      </c>
      <c r="D154">
        <v>770.73</v>
      </c>
      <c r="E154">
        <v>370456.42300000001</v>
      </c>
      <c r="F154">
        <v>3151785.253</v>
      </c>
      <c r="H154">
        <v>21.213000000000001</v>
      </c>
      <c r="I154">
        <v>398.98360000000002</v>
      </c>
      <c r="J154">
        <v>370458.66899999999</v>
      </c>
      <c r="K154">
        <v>3151800.0410000002</v>
      </c>
    </row>
    <row r="155" spans="1:11" x14ac:dyDescent="0.25">
      <c r="A155">
        <v>16</v>
      </c>
      <c r="B155" t="s">
        <v>6</v>
      </c>
      <c r="C155">
        <v>45.685000000000002</v>
      </c>
      <c r="D155">
        <v>785.73</v>
      </c>
      <c r="E155">
        <v>370458.66899999999</v>
      </c>
      <c r="F155">
        <v>3151800.0410000002</v>
      </c>
      <c r="I155">
        <v>14.899100000000001</v>
      </c>
      <c r="J155">
        <v>0.2319039</v>
      </c>
      <c r="K155">
        <v>0.97273869999999996</v>
      </c>
    </row>
    <row r="156" spans="1:11" x14ac:dyDescent="0.25">
      <c r="B156" t="s">
        <v>7</v>
      </c>
      <c r="C156">
        <v>15</v>
      </c>
      <c r="D156">
        <v>831.41499999999996</v>
      </c>
      <c r="E156">
        <v>370469.26400000002</v>
      </c>
      <c r="F156">
        <v>3151844.4810000001</v>
      </c>
      <c r="H156">
        <v>26.832999999999998</v>
      </c>
      <c r="I156">
        <v>14.899100000000001</v>
      </c>
      <c r="J156">
        <v>370469.26400000002</v>
      </c>
      <c r="K156">
        <v>3151844.4810000001</v>
      </c>
    </row>
    <row r="157" spans="1:11" x14ac:dyDescent="0.25">
      <c r="A157">
        <v>17</v>
      </c>
      <c r="B157" t="s">
        <v>8</v>
      </c>
      <c r="C157">
        <v>36.530999999999999</v>
      </c>
      <c r="D157">
        <v>846.41499999999996</v>
      </c>
      <c r="E157">
        <v>370471.97499999998</v>
      </c>
      <c r="F157">
        <v>3151859.2170000002</v>
      </c>
      <c r="G157">
        <v>-48</v>
      </c>
      <c r="I157">
        <v>4.9519000000000002</v>
      </c>
      <c r="J157">
        <v>370424.12099999998</v>
      </c>
      <c r="K157">
        <v>3151862.9470000002</v>
      </c>
    </row>
    <row r="158" spans="1:11" x14ac:dyDescent="0.25">
      <c r="B158" t="s">
        <v>7</v>
      </c>
      <c r="C158">
        <v>15</v>
      </c>
      <c r="D158">
        <v>882.94600000000003</v>
      </c>
      <c r="E158">
        <v>370461.34499999997</v>
      </c>
      <c r="F158">
        <v>3151893.2510000002</v>
      </c>
      <c r="H158">
        <v>26.832999999999998</v>
      </c>
      <c r="I158">
        <v>356.50110000000001</v>
      </c>
      <c r="J158">
        <v>370450.728</v>
      </c>
      <c r="K158">
        <v>3151903.8250000002</v>
      </c>
    </row>
    <row r="159" spans="1:11" x14ac:dyDescent="0.25">
      <c r="B159" t="s">
        <v>7</v>
      </c>
      <c r="C159">
        <v>15</v>
      </c>
      <c r="D159">
        <v>897.94600000000003</v>
      </c>
      <c r="E159">
        <v>370450.728</v>
      </c>
      <c r="F159">
        <v>3151903.8250000002</v>
      </c>
      <c r="H159">
        <v>21.564</v>
      </c>
      <c r="I159">
        <v>346.55399999999997</v>
      </c>
      <c r="J159">
        <v>370450.728</v>
      </c>
      <c r="K159">
        <v>3151903.8250000002</v>
      </c>
    </row>
    <row r="160" spans="1:11" x14ac:dyDescent="0.25">
      <c r="A160">
        <v>18</v>
      </c>
      <c r="B160" t="s">
        <v>8</v>
      </c>
      <c r="C160">
        <v>36.317999999999998</v>
      </c>
      <c r="D160">
        <v>912.94600000000003</v>
      </c>
      <c r="E160">
        <v>370440.43300000002</v>
      </c>
      <c r="F160">
        <v>3151914.68</v>
      </c>
      <c r="G160">
        <v>31</v>
      </c>
      <c r="I160">
        <v>361.95609999999999</v>
      </c>
      <c r="J160">
        <v>370466.06</v>
      </c>
      <c r="K160">
        <v>3151932.122</v>
      </c>
    </row>
    <row r="161" spans="1:11" x14ac:dyDescent="0.25">
      <c r="B161" t="s">
        <v>7</v>
      </c>
      <c r="C161">
        <v>15</v>
      </c>
      <c r="D161">
        <v>949.26400000000001</v>
      </c>
      <c r="E161">
        <v>370440.02799999999</v>
      </c>
      <c r="F161">
        <v>3151948.9539999999</v>
      </c>
      <c r="H161">
        <v>21.564</v>
      </c>
      <c r="I161">
        <v>36.539099999999998</v>
      </c>
      <c r="J161">
        <v>370450.06300000002</v>
      </c>
      <c r="K161">
        <v>3151960.05</v>
      </c>
    </row>
    <row r="162" spans="1:11" x14ac:dyDescent="0.25">
      <c r="A162">
        <v>19</v>
      </c>
      <c r="B162" t="s">
        <v>6</v>
      </c>
      <c r="C162">
        <v>9.2029999999999994</v>
      </c>
      <c r="D162">
        <v>964.26400000000001</v>
      </c>
      <c r="E162">
        <v>370450.06300000002</v>
      </c>
      <c r="F162">
        <v>3151960.05</v>
      </c>
      <c r="I162">
        <v>51.941200000000002</v>
      </c>
      <c r="J162">
        <v>0.72833599999999998</v>
      </c>
      <c r="K162">
        <v>0.6852201</v>
      </c>
    </row>
    <row r="163" spans="1:11" x14ac:dyDescent="0.25">
      <c r="B163" t="s">
        <v>7</v>
      </c>
      <c r="C163">
        <v>12</v>
      </c>
      <c r="D163">
        <v>973.46600000000001</v>
      </c>
      <c r="E163">
        <v>370456.766</v>
      </c>
      <c r="F163">
        <v>3151966.3560000001</v>
      </c>
      <c r="H163">
        <v>34.640999999999998</v>
      </c>
      <c r="I163">
        <v>51.941200000000002</v>
      </c>
      <c r="J163">
        <v>370456.766</v>
      </c>
      <c r="K163">
        <v>3151966.3560000001</v>
      </c>
    </row>
    <row r="164" spans="1:11" x14ac:dyDescent="0.25">
      <c r="A164">
        <v>20</v>
      </c>
      <c r="B164" t="s">
        <v>8</v>
      </c>
      <c r="C164">
        <v>0.65300000000000002</v>
      </c>
      <c r="D164">
        <v>985.46600000000001</v>
      </c>
      <c r="E164">
        <v>370465.33899999998</v>
      </c>
      <c r="F164">
        <v>3151974.75</v>
      </c>
      <c r="G164">
        <v>-100</v>
      </c>
      <c r="I164">
        <v>48.121499999999997</v>
      </c>
      <c r="J164">
        <v>370392.57199999999</v>
      </c>
      <c r="K164">
        <v>3152043.344</v>
      </c>
    </row>
    <row r="165" spans="1:11" x14ac:dyDescent="0.25">
      <c r="B165" t="s">
        <v>7</v>
      </c>
      <c r="C165">
        <v>12</v>
      </c>
      <c r="D165">
        <v>986.11900000000003</v>
      </c>
      <c r="E165">
        <v>370465.78499999997</v>
      </c>
      <c r="F165">
        <v>3151975.227</v>
      </c>
      <c r="H165">
        <v>34.640999999999998</v>
      </c>
      <c r="I165">
        <v>47.7057</v>
      </c>
      <c r="J165">
        <v>370473.6</v>
      </c>
      <c r="K165">
        <v>3151984.3309999998</v>
      </c>
    </row>
    <row r="166" spans="1:11" x14ac:dyDescent="0.25">
      <c r="B166" t="s">
        <v>7</v>
      </c>
      <c r="C166">
        <v>12</v>
      </c>
      <c r="D166">
        <v>998.11900000000003</v>
      </c>
      <c r="E166">
        <v>370473.6</v>
      </c>
      <c r="F166">
        <v>3151984.3309999998</v>
      </c>
      <c r="H166">
        <v>34.640999999999998</v>
      </c>
      <c r="I166">
        <v>43.885899999999999</v>
      </c>
      <c r="J166">
        <v>370473.6</v>
      </c>
      <c r="K166">
        <v>3151984.3309999998</v>
      </c>
    </row>
    <row r="167" spans="1:11" x14ac:dyDescent="0.25">
      <c r="A167">
        <v>21</v>
      </c>
      <c r="B167" t="s">
        <v>8</v>
      </c>
      <c r="C167">
        <v>0.65300000000000002</v>
      </c>
      <c r="D167">
        <v>1010.119</v>
      </c>
      <c r="E167">
        <v>370481.41499999998</v>
      </c>
      <c r="F167">
        <v>3151993.4350000001</v>
      </c>
      <c r="G167">
        <v>100</v>
      </c>
      <c r="I167">
        <v>47.7057</v>
      </c>
      <c r="J167">
        <v>370554.62699999998</v>
      </c>
      <c r="K167">
        <v>3151925.318</v>
      </c>
    </row>
    <row r="168" spans="1:11" x14ac:dyDescent="0.25">
      <c r="B168" t="s">
        <v>7</v>
      </c>
      <c r="C168">
        <v>12</v>
      </c>
      <c r="D168">
        <v>1010.773</v>
      </c>
      <c r="E168">
        <v>370481.86099999998</v>
      </c>
      <c r="F168">
        <v>3151993.9109999998</v>
      </c>
      <c r="H168">
        <v>34.640999999999998</v>
      </c>
      <c r="I168">
        <v>48.121499999999997</v>
      </c>
      <c r="J168">
        <v>370490.43400000001</v>
      </c>
      <c r="K168">
        <v>3152002.3059999999</v>
      </c>
    </row>
    <row r="169" spans="1:11" x14ac:dyDescent="0.25">
      <c r="A169">
        <v>22</v>
      </c>
      <c r="B169" t="s">
        <v>6</v>
      </c>
      <c r="C169">
        <v>40.642000000000003</v>
      </c>
      <c r="D169">
        <v>1022.773</v>
      </c>
      <c r="E169">
        <v>370490.43400000001</v>
      </c>
      <c r="F169">
        <v>3152002.3059999999</v>
      </c>
      <c r="I169">
        <v>51.941200000000002</v>
      </c>
      <c r="J169">
        <v>0.72833599999999998</v>
      </c>
      <c r="K169">
        <v>0.68522019999999995</v>
      </c>
    </row>
    <row r="170" spans="1:11" x14ac:dyDescent="0.25">
      <c r="B170" t="s">
        <v>7</v>
      </c>
      <c r="C170">
        <v>15</v>
      </c>
      <c r="D170">
        <v>1063.415</v>
      </c>
      <c r="E170">
        <v>370520.03499999997</v>
      </c>
      <c r="F170">
        <v>3152030.1549999998</v>
      </c>
      <c r="H170">
        <v>19.364999999999998</v>
      </c>
      <c r="I170">
        <v>51.941200000000002</v>
      </c>
      <c r="J170">
        <v>370520.03499999997</v>
      </c>
      <c r="K170">
        <v>3152030.1549999998</v>
      </c>
    </row>
    <row r="171" spans="1:11" x14ac:dyDescent="0.25">
      <c r="A171">
        <v>23</v>
      </c>
      <c r="B171" t="s">
        <v>8</v>
      </c>
      <c r="C171">
        <v>31.486000000000001</v>
      </c>
      <c r="D171">
        <v>1078.415</v>
      </c>
      <c r="E171">
        <v>370529.84100000001</v>
      </c>
      <c r="F171">
        <v>3152041.426</v>
      </c>
      <c r="G171">
        <v>-25</v>
      </c>
      <c r="I171">
        <v>32.842599999999997</v>
      </c>
      <c r="J171">
        <v>370508.09499999997</v>
      </c>
      <c r="K171">
        <v>3152053.7590000001</v>
      </c>
    </row>
    <row r="172" spans="1:11" x14ac:dyDescent="0.25">
      <c r="B172" t="s">
        <v>7</v>
      </c>
      <c r="C172">
        <v>15</v>
      </c>
      <c r="D172">
        <v>1109.9010000000001</v>
      </c>
      <c r="E172">
        <v>370526.49599999998</v>
      </c>
      <c r="F172">
        <v>3152070.682</v>
      </c>
      <c r="H172">
        <v>19.364999999999998</v>
      </c>
      <c r="I172">
        <v>352.66300000000001</v>
      </c>
      <c r="J172">
        <v>370514.39899999998</v>
      </c>
      <c r="K172">
        <v>3152079.449</v>
      </c>
    </row>
    <row r="173" spans="1:11" x14ac:dyDescent="0.25">
      <c r="A173">
        <v>24</v>
      </c>
      <c r="B173" t="s">
        <v>6</v>
      </c>
      <c r="C173">
        <v>258.81299999999999</v>
      </c>
      <c r="D173">
        <v>1124.9010000000001</v>
      </c>
      <c r="E173">
        <v>370514.39899999998</v>
      </c>
      <c r="F173">
        <v>3152079.449</v>
      </c>
      <c r="I173">
        <v>333.56439999999998</v>
      </c>
      <c r="J173">
        <v>-0.8642048</v>
      </c>
      <c r="K173">
        <v>0.50314020000000004</v>
      </c>
    </row>
    <row r="174" spans="1:11" x14ac:dyDescent="0.25">
      <c r="B174" t="s">
        <v>7</v>
      </c>
      <c r="C174">
        <v>25</v>
      </c>
      <c r="D174">
        <v>1383.7139999999999</v>
      </c>
      <c r="E174">
        <v>370290.73100000003</v>
      </c>
      <c r="F174">
        <v>3152209.6690000002</v>
      </c>
      <c r="H174">
        <v>27.385999999999999</v>
      </c>
      <c r="I174">
        <v>333.56439999999998</v>
      </c>
      <c r="J174">
        <v>370290.73100000003</v>
      </c>
      <c r="K174">
        <v>3152209.6690000002</v>
      </c>
    </row>
    <row r="175" spans="1:11" x14ac:dyDescent="0.25">
      <c r="A175">
        <v>25</v>
      </c>
      <c r="B175" t="s">
        <v>8</v>
      </c>
      <c r="C175">
        <v>3.1269999999999998</v>
      </c>
      <c r="D175">
        <v>1408.7139999999999</v>
      </c>
      <c r="E175">
        <v>370267.77299999999</v>
      </c>
      <c r="F175">
        <v>3152219.0669999998</v>
      </c>
      <c r="G175">
        <v>-30</v>
      </c>
      <c r="I175">
        <v>307.03859999999997</v>
      </c>
      <c r="J175">
        <v>370264.46299999999</v>
      </c>
      <c r="K175">
        <v>3152189.25</v>
      </c>
    </row>
    <row r="176" spans="1:11" x14ac:dyDescent="0.25">
      <c r="B176" t="s">
        <v>7</v>
      </c>
      <c r="C176">
        <v>20</v>
      </c>
      <c r="D176">
        <v>1411.8409999999999</v>
      </c>
      <c r="E176">
        <v>370264.65299999999</v>
      </c>
      <c r="F176">
        <v>3152219.2489999998</v>
      </c>
      <c r="H176">
        <v>24.495000000000001</v>
      </c>
      <c r="I176">
        <v>300.40370000000001</v>
      </c>
      <c r="J176">
        <v>370245.21399999998</v>
      </c>
      <c r="K176">
        <v>3152214.9840000002</v>
      </c>
    </row>
    <row r="177" spans="1:11" x14ac:dyDescent="0.25">
      <c r="B177" t="s">
        <v>7</v>
      </c>
      <c r="C177">
        <v>20</v>
      </c>
      <c r="D177">
        <v>1431.8409999999999</v>
      </c>
      <c r="E177">
        <v>370245.21399999998</v>
      </c>
      <c r="F177">
        <v>3152214.9840000002</v>
      </c>
      <c r="H177">
        <v>63.246000000000002</v>
      </c>
      <c r="I177">
        <v>279.18299999999999</v>
      </c>
      <c r="J177">
        <v>370245.21399999998</v>
      </c>
      <c r="K177">
        <v>3152214.9840000002</v>
      </c>
    </row>
    <row r="178" spans="1:11" x14ac:dyDescent="0.25">
      <c r="A178">
        <v>26</v>
      </c>
      <c r="B178" t="s">
        <v>8</v>
      </c>
      <c r="C178">
        <v>39.020000000000003</v>
      </c>
      <c r="D178">
        <v>1451.8409999999999</v>
      </c>
      <c r="E178">
        <v>370226.17099999997</v>
      </c>
      <c r="F178">
        <v>3152208.878</v>
      </c>
      <c r="G178">
        <v>200</v>
      </c>
      <c r="I178">
        <v>282.36610000000002</v>
      </c>
      <c r="J178">
        <v>370171.47899999999</v>
      </c>
      <c r="K178">
        <v>3152401.2540000002</v>
      </c>
    </row>
    <row r="179" spans="1:11" x14ac:dyDescent="0.25">
      <c r="B179" t="s">
        <v>7</v>
      </c>
      <c r="C179">
        <v>20.126999999999999</v>
      </c>
      <c r="D179">
        <v>1490.8610000000001</v>
      </c>
      <c r="E179">
        <v>370187.83899999998</v>
      </c>
      <c r="F179">
        <v>3152201.9240000001</v>
      </c>
      <c r="H179">
        <v>63.445</v>
      </c>
      <c r="I179">
        <v>294.78660000000002</v>
      </c>
      <c r="J179">
        <v>370167.73800000001</v>
      </c>
      <c r="K179">
        <v>3152200.952</v>
      </c>
    </row>
    <row r="180" spans="1:11" x14ac:dyDescent="0.25">
      <c r="A180">
        <v>27</v>
      </c>
      <c r="B180" t="s">
        <v>6</v>
      </c>
      <c r="C180">
        <v>13.52</v>
      </c>
      <c r="D180">
        <v>1510.9880000000001</v>
      </c>
      <c r="E180">
        <v>370167.73800000001</v>
      </c>
      <c r="F180">
        <v>3152200.952</v>
      </c>
      <c r="I180">
        <v>297.9898</v>
      </c>
      <c r="J180">
        <v>-0.99950150000000004</v>
      </c>
      <c r="K180">
        <v>-3.15702E-2</v>
      </c>
    </row>
    <row r="181" spans="1:11" x14ac:dyDescent="0.25">
      <c r="B181" t="s">
        <v>7</v>
      </c>
      <c r="C181">
        <v>15</v>
      </c>
      <c r="D181">
        <v>1524.5070000000001</v>
      </c>
      <c r="E181">
        <v>370154.22499999998</v>
      </c>
      <c r="F181">
        <v>3152200.5249999999</v>
      </c>
      <c r="H181">
        <v>67.081999999999994</v>
      </c>
      <c r="I181">
        <v>297.9898</v>
      </c>
      <c r="J181">
        <v>370154.22499999998</v>
      </c>
      <c r="K181">
        <v>3152200.5249999999</v>
      </c>
    </row>
    <row r="182" spans="1:11" x14ac:dyDescent="0.25">
      <c r="A182">
        <v>28</v>
      </c>
      <c r="B182" t="s">
        <v>8</v>
      </c>
      <c r="C182">
        <v>11.259</v>
      </c>
      <c r="D182">
        <v>1539.5070000000001</v>
      </c>
      <c r="E182">
        <v>370139.23700000002</v>
      </c>
      <c r="F182">
        <v>3152199.9270000001</v>
      </c>
      <c r="G182">
        <v>-300</v>
      </c>
      <c r="I182">
        <v>296.39830000000001</v>
      </c>
      <c r="J182">
        <v>370156.201</v>
      </c>
      <c r="K182">
        <v>3151900.4070000001</v>
      </c>
    </row>
    <row r="183" spans="1:11" x14ac:dyDescent="0.25">
      <c r="B183" t="s">
        <v>7</v>
      </c>
      <c r="C183">
        <v>12</v>
      </c>
      <c r="D183">
        <v>1550.7660000000001</v>
      </c>
      <c r="E183">
        <v>370128.011</v>
      </c>
      <c r="F183">
        <v>3152199.0789999999</v>
      </c>
      <c r="H183">
        <v>60</v>
      </c>
      <c r="I183">
        <v>294.00909999999999</v>
      </c>
      <c r="J183">
        <v>370116.08100000001</v>
      </c>
      <c r="K183">
        <v>3152197.7919999999</v>
      </c>
    </row>
    <row r="184" spans="1:11" x14ac:dyDescent="0.25">
      <c r="B184" t="s">
        <v>7</v>
      </c>
      <c r="C184">
        <v>12</v>
      </c>
      <c r="D184">
        <v>1562.7660000000001</v>
      </c>
      <c r="E184">
        <v>370116.08100000001</v>
      </c>
      <c r="F184">
        <v>3152197.7919999999</v>
      </c>
      <c r="H184">
        <v>55.856999999999999</v>
      </c>
      <c r="I184">
        <v>292.73590000000002</v>
      </c>
      <c r="J184">
        <v>370116.08100000001</v>
      </c>
      <c r="K184">
        <v>3152197.7919999999</v>
      </c>
    </row>
    <row r="185" spans="1:11" x14ac:dyDescent="0.25">
      <c r="A185">
        <v>29</v>
      </c>
      <c r="B185" t="s">
        <v>8</v>
      </c>
      <c r="C185">
        <v>44.067</v>
      </c>
      <c r="D185">
        <v>1574.7660000000001</v>
      </c>
      <c r="E185">
        <v>370104.14899999998</v>
      </c>
      <c r="F185">
        <v>3152196.5180000002</v>
      </c>
      <c r="G185">
        <v>260</v>
      </c>
      <c r="I185">
        <v>294.20499999999998</v>
      </c>
      <c r="J185">
        <v>370080.51500000001</v>
      </c>
      <c r="K185">
        <v>3152455.4419999998</v>
      </c>
    </row>
    <row r="186" spans="1:11" x14ac:dyDescent="0.25">
      <c r="B186" t="s">
        <v>7</v>
      </c>
      <c r="C186">
        <v>15</v>
      </c>
      <c r="D186">
        <v>1618.8330000000001</v>
      </c>
      <c r="E186">
        <v>370060.136</v>
      </c>
      <c r="F186">
        <v>3152196.2409999999</v>
      </c>
      <c r="H186">
        <v>62.45</v>
      </c>
      <c r="I186">
        <v>304.99489999999997</v>
      </c>
      <c r="J186">
        <v>370045.20799999998</v>
      </c>
      <c r="K186">
        <v>3152197.7039999999</v>
      </c>
    </row>
    <row r="187" spans="1:11" x14ac:dyDescent="0.25">
      <c r="A187">
        <v>30</v>
      </c>
      <c r="B187" t="s">
        <v>6</v>
      </c>
      <c r="C187">
        <v>108.178</v>
      </c>
      <c r="D187">
        <v>1633.8330000000001</v>
      </c>
      <c r="E187">
        <v>370045.20799999998</v>
      </c>
      <c r="F187">
        <v>3152197.7039999999</v>
      </c>
      <c r="I187">
        <v>306.8313</v>
      </c>
      <c r="J187">
        <v>-0.99424820000000003</v>
      </c>
      <c r="K187">
        <v>0.1071004</v>
      </c>
    </row>
    <row r="188" spans="1:11" x14ac:dyDescent="0.25">
      <c r="B188" t="s">
        <v>7</v>
      </c>
      <c r="C188">
        <v>15</v>
      </c>
      <c r="D188">
        <v>1742.011</v>
      </c>
      <c r="E188">
        <v>369937.652</v>
      </c>
      <c r="F188">
        <v>3152209.29</v>
      </c>
      <c r="H188">
        <v>67.081999999999994</v>
      </c>
      <c r="I188">
        <v>306.8313</v>
      </c>
      <c r="J188">
        <v>369937.652</v>
      </c>
      <c r="K188">
        <v>3152209.29</v>
      </c>
    </row>
    <row r="189" spans="1:11" x14ac:dyDescent="0.25">
      <c r="A189">
        <v>31</v>
      </c>
      <c r="B189" t="s">
        <v>8</v>
      </c>
      <c r="C189">
        <v>11.44</v>
      </c>
      <c r="D189">
        <v>1757.011</v>
      </c>
      <c r="E189">
        <v>369922.72600000002</v>
      </c>
      <c r="F189">
        <v>3152210.7719999999</v>
      </c>
      <c r="G189">
        <v>-300</v>
      </c>
      <c r="I189">
        <v>305.2398</v>
      </c>
      <c r="J189">
        <v>369898.06199999998</v>
      </c>
      <c r="K189">
        <v>3151911.7880000002</v>
      </c>
    </row>
    <row r="190" spans="1:11" x14ac:dyDescent="0.25">
      <c r="B190" t="s">
        <v>7</v>
      </c>
      <c r="C190">
        <v>15</v>
      </c>
      <c r="D190">
        <v>1768.451</v>
      </c>
      <c r="E190">
        <v>369911.31</v>
      </c>
      <c r="F190">
        <v>3152211.4950000001</v>
      </c>
      <c r="H190">
        <v>67.081999999999994</v>
      </c>
      <c r="I190">
        <v>302.81220000000002</v>
      </c>
      <c r="J190">
        <v>369896.31599999999</v>
      </c>
      <c r="K190">
        <v>3152211.9079999998</v>
      </c>
    </row>
    <row r="191" spans="1:11" x14ac:dyDescent="0.25">
      <c r="A191">
        <v>32</v>
      </c>
      <c r="B191" t="s">
        <v>6</v>
      </c>
      <c r="C191">
        <v>65.415999999999997</v>
      </c>
      <c r="D191">
        <v>1783.451</v>
      </c>
      <c r="E191">
        <v>369896.31599999999</v>
      </c>
      <c r="F191">
        <v>3152211.9079999998</v>
      </c>
      <c r="I191">
        <v>301.22059999999999</v>
      </c>
      <c r="J191">
        <v>-0.99981620000000004</v>
      </c>
      <c r="K191">
        <v>1.91722E-2</v>
      </c>
    </row>
    <row r="192" spans="1:11" x14ac:dyDescent="0.25">
      <c r="B192" t="s">
        <v>7</v>
      </c>
      <c r="C192">
        <v>15</v>
      </c>
      <c r="D192">
        <v>1848.867</v>
      </c>
      <c r="E192">
        <v>369830.91100000002</v>
      </c>
      <c r="F192">
        <v>3152213.162</v>
      </c>
      <c r="H192">
        <v>122.474</v>
      </c>
      <c r="I192">
        <v>301.22059999999999</v>
      </c>
      <c r="J192">
        <v>369830.91100000002</v>
      </c>
      <c r="K192">
        <v>3152213.162</v>
      </c>
    </row>
    <row r="193" spans="1:11" x14ac:dyDescent="0.25">
      <c r="A193">
        <v>33</v>
      </c>
      <c r="B193" t="s">
        <v>8</v>
      </c>
      <c r="C193">
        <v>22.35</v>
      </c>
      <c r="D193">
        <v>1863.867</v>
      </c>
      <c r="E193">
        <v>369815.91399999999</v>
      </c>
      <c r="F193">
        <v>3152213.412</v>
      </c>
      <c r="G193">
        <v>-1000</v>
      </c>
      <c r="I193">
        <v>300.7432</v>
      </c>
      <c r="J193">
        <v>369804.24</v>
      </c>
      <c r="K193">
        <v>3151213.48</v>
      </c>
    </row>
    <row r="194" spans="1:11" x14ac:dyDescent="0.25">
      <c r="B194" t="s">
        <v>7</v>
      </c>
      <c r="C194">
        <v>15</v>
      </c>
      <c r="D194">
        <v>1886.2170000000001</v>
      </c>
      <c r="E194">
        <v>369793.56400000001</v>
      </c>
      <c r="F194">
        <v>3152213.423</v>
      </c>
      <c r="H194">
        <v>122.474</v>
      </c>
      <c r="I194">
        <v>299.32029999999997</v>
      </c>
      <c r="J194">
        <v>369778.565</v>
      </c>
      <c r="K194">
        <v>3152213.1880000001</v>
      </c>
    </row>
    <row r="195" spans="1:11" x14ac:dyDescent="0.25">
      <c r="B195" t="s">
        <v>7</v>
      </c>
      <c r="C195">
        <v>15</v>
      </c>
      <c r="D195">
        <v>1901.2170000000001</v>
      </c>
      <c r="E195">
        <v>369778.565</v>
      </c>
      <c r="F195">
        <v>3152213.1880000001</v>
      </c>
      <c r="H195">
        <v>122.474</v>
      </c>
      <c r="I195">
        <v>298.84280000000001</v>
      </c>
      <c r="J195">
        <v>369778.565</v>
      </c>
      <c r="K195">
        <v>3152213.1880000001</v>
      </c>
    </row>
    <row r="196" spans="1:11" x14ac:dyDescent="0.25">
      <c r="A196">
        <v>34</v>
      </c>
      <c r="B196" t="s">
        <v>8</v>
      </c>
      <c r="C196">
        <v>10.388</v>
      </c>
      <c r="D196">
        <v>1916.2170000000001</v>
      </c>
      <c r="E196">
        <v>369763.56699999998</v>
      </c>
      <c r="F196">
        <v>3152212.9530000002</v>
      </c>
      <c r="G196">
        <v>1000</v>
      </c>
      <c r="I196">
        <v>299.32029999999997</v>
      </c>
      <c r="J196">
        <v>369752.89</v>
      </c>
      <c r="K196">
        <v>3153212.8960000002</v>
      </c>
    </row>
    <row r="197" spans="1:11" x14ac:dyDescent="0.25">
      <c r="B197" t="s">
        <v>7</v>
      </c>
      <c r="C197">
        <v>15</v>
      </c>
      <c r="D197">
        <v>1926.606</v>
      </c>
      <c r="E197">
        <v>369753.179</v>
      </c>
      <c r="F197">
        <v>3152212.8960000002</v>
      </c>
      <c r="H197">
        <v>122.474</v>
      </c>
      <c r="I197">
        <v>299.98160000000001</v>
      </c>
      <c r="J197">
        <v>369738.179</v>
      </c>
      <c r="K197">
        <v>3152212.9670000002</v>
      </c>
    </row>
    <row r="198" spans="1:11" x14ac:dyDescent="0.25">
      <c r="A198">
        <v>35</v>
      </c>
      <c r="B198" t="s">
        <v>6</v>
      </c>
      <c r="C198">
        <v>10.396000000000001</v>
      </c>
      <c r="D198">
        <v>1941.606</v>
      </c>
      <c r="E198">
        <v>369738.179</v>
      </c>
      <c r="F198">
        <v>3152212.9670000002</v>
      </c>
      <c r="I198">
        <v>300.45909999999998</v>
      </c>
      <c r="J198">
        <v>-0.99997400000000003</v>
      </c>
      <c r="K198">
        <v>7.2113000000000003E-3</v>
      </c>
    </row>
    <row r="199" spans="1:11" x14ac:dyDescent="0.25">
      <c r="B199" t="s">
        <v>7</v>
      </c>
      <c r="C199">
        <v>15</v>
      </c>
      <c r="D199">
        <v>1952.001</v>
      </c>
      <c r="E199">
        <v>369727.78399999999</v>
      </c>
      <c r="F199">
        <v>3152213.0419999999</v>
      </c>
      <c r="H199">
        <v>122.474</v>
      </c>
      <c r="I199">
        <v>300.45909999999998</v>
      </c>
      <c r="J199">
        <v>369727.78399999999</v>
      </c>
      <c r="K199">
        <v>3152213.0419999999</v>
      </c>
    </row>
    <row r="200" spans="1:11" x14ac:dyDescent="0.25">
      <c r="A200">
        <v>36</v>
      </c>
      <c r="B200" t="s">
        <v>8</v>
      </c>
      <c r="C200">
        <v>20.797999999999998</v>
      </c>
      <c r="D200">
        <v>1967.001</v>
      </c>
      <c r="E200">
        <v>369712.78499999997</v>
      </c>
      <c r="F200">
        <v>3152213.1869999999</v>
      </c>
      <c r="G200">
        <v>1000</v>
      </c>
      <c r="I200">
        <v>300.9366</v>
      </c>
      <c r="J200">
        <v>369727.49599999998</v>
      </c>
      <c r="K200">
        <v>3153213.0789999999</v>
      </c>
    </row>
    <row r="201" spans="1:11" x14ac:dyDescent="0.25">
      <c r="B201" t="s">
        <v>7</v>
      </c>
      <c r="C201">
        <v>15</v>
      </c>
      <c r="D201">
        <v>1987.8</v>
      </c>
      <c r="E201">
        <v>369691.99300000002</v>
      </c>
      <c r="F201">
        <v>3152213.71</v>
      </c>
      <c r="H201">
        <v>122.474</v>
      </c>
      <c r="I201">
        <v>302.26060000000001</v>
      </c>
      <c r="J201">
        <v>369677.00599999999</v>
      </c>
      <c r="K201">
        <v>3152214.3169999998</v>
      </c>
    </row>
    <row r="202" spans="1:11" x14ac:dyDescent="0.25">
      <c r="B202" t="s">
        <v>7</v>
      </c>
      <c r="C202">
        <v>15</v>
      </c>
      <c r="D202">
        <v>2002.8</v>
      </c>
      <c r="E202">
        <v>369677.00599999999</v>
      </c>
      <c r="F202">
        <v>3152214.3169999998</v>
      </c>
      <c r="H202">
        <v>122.474</v>
      </c>
      <c r="I202">
        <v>302.73809999999997</v>
      </c>
      <c r="J202">
        <v>369677.00599999999</v>
      </c>
      <c r="K202">
        <v>3152214.3169999998</v>
      </c>
    </row>
    <row r="203" spans="1:11" x14ac:dyDescent="0.25">
      <c r="A203">
        <v>37</v>
      </c>
      <c r="B203" t="s">
        <v>8</v>
      </c>
      <c r="C203">
        <v>19.559999999999999</v>
      </c>
      <c r="D203">
        <v>2017.8</v>
      </c>
      <c r="E203">
        <v>369662.01799999998</v>
      </c>
      <c r="F203">
        <v>3152214.9240000001</v>
      </c>
      <c r="G203">
        <v>-1000</v>
      </c>
      <c r="I203">
        <v>302.26060000000001</v>
      </c>
      <c r="J203">
        <v>369626.516</v>
      </c>
      <c r="K203">
        <v>3151215.5550000002</v>
      </c>
    </row>
    <row r="204" spans="1:11" x14ac:dyDescent="0.25">
      <c r="B204" t="s">
        <v>7</v>
      </c>
      <c r="C204">
        <v>15</v>
      </c>
      <c r="D204">
        <v>2037.3589999999999</v>
      </c>
      <c r="E204">
        <v>369642.46500000003</v>
      </c>
      <c r="F204">
        <v>3152215.4279999998</v>
      </c>
      <c r="H204">
        <v>122.474</v>
      </c>
      <c r="I204">
        <v>301.0154</v>
      </c>
      <c r="J204">
        <v>369627.46600000001</v>
      </c>
      <c r="K204">
        <v>3152215.5920000002</v>
      </c>
    </row>
    <row r="205" spans="1:11" x14ac:dyDescent="0.25">
      <c r="A205">
        <v>38</v>
      </c>
      <c r="B205" t="s">
        <v>6</v>
      </c>
      <c r="C205">
        <v>21.49</v>
      </c>
      <c r="D205">
        <v>2052.3589999999999</v>
      </c>
      <c r="E205">
        <v>369627.46600000001</v>
      </c>
      <c r="F205">
        <v>3152215.5920000002</v>
      </c>
      <c r="I205">
        <v>300.53789999999998</v>
      </c>
      <c r="J205">
        <v>-0.99996430000000003</v>
      </c>
      <c r="K205">
        <v>8.4498000000000004E-3</v>
      </c>
    </row>
    <row r="206" spans="1:11" x14ac:dyDescent="0.25">
      <c r="B206" t="s">
        <v>7</v>
      </c>
      <c r="C206">
        <v>15</v>
      </c>
      <c r="D206">
        <v>2073.8490000000002</v>
      </c>
      <c r="E206">
        <v>369605.97700000001</v>
      </c>
      <c r="F206">
        <v>3152215.773</v>
      </c>
      <c r="H206">
        <v>67.081999999999994</v>
      </c>
      <c r="I206">
        <v>300.53789999999998</v>
      </c>
      <c r="J206">
        <v>369605.97700000001</v>
      </c>
      <c r="K206">
        <v>3152215.773</v>
      </c>
    </row>
    <row r="207" spans="1:11" x14ac:dyDescent="0.25">
      <c r="A207">
        <v>39</v>
      </c>
      <c r="B207" t="s">
        <v>8</v>
      </c>
      <c r="C207">
        <v>24.631</v>
      </c>
      <c r="D207">
        <v>2088.8490000000002</v>
      </c>
      <c r="E207">
        <v>369590.978</v>
      </c>
      <c r="F207">
        <v>3152215.7749999999</v>
      </c>
      <c r="G207">
        <v>-300</v>
      </c>
      <c r="I207">
        <v>298.94639999999998</v>
      </c>
      <c r="J207">
        <v>369595.94199999998</v>
      </c>
      <c r="K207">
        <v>3151915.8160000001</v>
      </c>
    </row>
    <row r="208" spans="1:11" x14ac:dyDescent="0.25">
      <c r="B208" t="s">
        <v>7</v>
      </c>
      <c r="C208">
        <v>15</v>
      </c>
      <c r="D208">
        <v>2113.48</v>
      </c>
      <c r="E208">
        <v>369566.39500000002</v>
      </c>
      <c r="F208">
        <v>3152214.358</v>
      </c>
      <c r="H208">
        <v>67.081999999999994</v>
      </c>
      <c r="I208">
        <v>293.71960000000001</v>
      </c>
      <c r="J208">
        <v>369551.495</v>
      </c>
      <c r="K208">
        <v>3152212.6320000002</v>
      </c>
    </row>
    <row r="209" spans="1:11" x14ac:dyDescent="0.25">
      <c r="A209">
        <v>40</v>
      </c>
      <c r="B209" t="s">
        <v>6</v>
      </c>
      <c r="C209">
        <v>109.747</v>
      </c>
      <c r="D209">
        <v>2128.48</v>
      </c>
      <c r="E209">
        <v>369551.495</v>
      </c>
      <c r="F209">
        <v>3152212.6320000002</v>
      </c>
      <c r="I209">
        <v>292.12810000000002</v>
      </c>
      <c r="J209">
        <v>-0.99236480000000005</v>
      </c>
      <c r="K209">
        <v>-0.1233373</v>
      </c>
    </row>
    <row r="210" spans="1:11" x14ac:dyDescent="0.25">
      <c r="B210" t="s">
        <v>7</v>
      </c>
      <c r="C210">
        <v>15</v>
      </c>
      <c r="D210">
        <v>2238.2260000000001</v>
      </c>
      <c r="E210">
        <v>369442.58600000001</v>
      </c>
      <c r="F210">
        <v>3152199.0959999999</v>
      </c>
      <c r="H210">
        <v>77.459999999999994</v>
      </c>
      <c r="I210">
        <v>292.12810000000002</v>
      </c>
      <c r="J210">
        <v>369442.58600000001</v>
      </c>
      <c r="K210">
        <v>3152199.0959999999</v>
      </c>
    </row>
    <row r="211" spans="1:11" x14ac:dyDescent="0.25">
      <c r="A211">
        <v>41</v>
      </c>
      <c r="B211" t="s">
        <v>8</v>
      </c>
      <c r="C211">
        <v>19.663</v>
      </c>
      <c r="D211">
        <v>2253.2260000000001</v>
      </c>
      <c r="E211">
        <v>369427.68900000001</v>
      </c>
      <c r="F211">
        <v>3152197.3390000002</v>
      </c>
      <c r="G211">
        <v>400</v>
      </c>
      <c r="I211">
        <v>293.32170000000002</v>
      </c>
      <c r="J211">
        <v>369385.80499999999</v>
      </c>
      <c r="K211">
        <v>3152595.14</v>
      </c>
    </row>
    <row r="212" spans="1:11" x14ac:dyDescent="0.25">
      <c r="B212" t="s">
        <v>7</v>
      </c>
      <c r="C212">
        <v>15</v>
      </c>
      <c r="D212">
        <v>2272.89</v>
      </c>
      <c r="E212">
        <v>369408.092</v>
      </c>
      <c r="F212">
        <v>3152195.7609999999</v>
      </c>
      <c r="H212">
        <v>77.459999999999994</v>
      </c>
      <c r="I212">
        <v>296.45119999999997</v>
      </c>
      <c r="J212">
        <v>369393.10600000003</v>
      </c>
      <c r="K212">
        <v>3152195.1129999999</v>
      </c>
    </row>
    <row r="213" spans="1:11" x14ac:dyDescent="0.25">
      <c r="A213">
        <v>42</v>
      </c>
      <c r="B213" t="s">
        <v>6</v>
      </c>
      <c r="C213">
        <v>47.552</v>
      </c>
      <c r="D213">
        <v>2287.89</v>
      </c>
      <c r="E213">
        <v>369393.10600000003</v>
      </c>
      <c r="F213">
        <v>3152195.1129999999</v>
      </c>
      <c r="I213">
        <v>297.64490000000001</v>
      </c>
      <c r="J213">
        <v>-0.99931579999999998</v>
      </c>
      <c r="K213">
        <v>-3.6985799999999999E-2</v>
      </c>
    </row>
    <row r="214" spans="1:11" x14ac:dyDescent="0.25">
      <c r="B214" t="s">
        <v>7</v>
      </c>
      <c r="C214">
        <v>15</v>
      </c>
      <c r="D214">
        <v>2335.442</v>
      </c>
      <c r="E214">
        <v>369345.58600000001</v>
      </c>
      <c r="F214">
        <v>3152193.3539999998</v>
      </c>
      <c r="H214">
        <v>86.602999999999994</v>
      </c>
      <c r="I214">
        <v>297.64490000000001</v>
      </c>
      <c r="J214">
        <v>369345.58600000001</v>
      </c>
      <c r="K214">
        <v>3152193.3539999998</v>
      </c>
    </row>
    <row r="215" spans="1:11" x14ac:dyDescent="0.25">
      <c r="A215">
        <v>43</v>
      </c>
      <c r="B215" t="s">
        <v>8</v>
      </c>
      <c r="C215">
        <v>31.741</v>
      </c>
      <c r="D215">
        <v>2350.442</v>
      </c>
      <c r="E215">
        <v>369330.59399999998</v>
      </c>
      <c r="F215">
        <v>3152192.8739999998</v>
      </c>
      <c r="G215">
        <v>500</v>
      </c>
      <c r="I215">
        <v>298.59980000000002</v>
      </c>
      <c r="J215">
        <v>369319.598</v>
      </c>
      <c r="K215">
        <v>3152692.753</v>
      </c>
    </row>
    <row r="216" spans="1:11" x14ac:dyDescent="0.25">
      <c r="B216" t="s">
        <v>7</v>
      </c>
      <c r="C216">
        <v>15</v>
      </c>
      <c r="D216">
        <v>2382.1819999999998</v>
      </c>
      <c r="E216">
        <v>369298.86</v>
      </c>
      <c r="F216">
        <v>3152193.1839999999</v>
      </c>
      <c r="H216">
        <v>86.602999999999994</v>
      </c>
      <c r="I216">
        <v>302.64109999999999</v>
      </c>
      <c r="J216">
        <v>369283.88</v>
      </c>
      <c r="K216">
        <v>3152193.9559999998</v>
      </c>
    </row>
    <row r="217" spans="1:11" x14ac:dyDescent="0.25">
      <c r="B217" t="s">
        <v>7</v>
      </c>
      <c r="C217">
        <v>15</v>
      </c>
      <c r="D217">
        <v>2397.1819999999998</v>
      </c>
      <c r="E217">
        <v>369283.88</v>
      </c>
      <c r="F217">
        <v>3152193.9559999998</v>
      </c>
      <c r="H217">
        <v>86.602999999999994</v>
      </c>
      <c r="I217">
        <v>303.59609999999998</v>
      </c>
      <c r="J217">
        <v>369283.88</v>
      </c>
      <c r="K217">
        <v>3152193.9559999998</v>
      </c>
    </row>
    <row r="218" spans="1:11" x14ac:dyDescent="0.25">
      <c r="A218">
        <v>44</v>
      </c>
      <c r="B218" t="s">
        <v>8</v>
      </c>
      <c r="C218">
        <v>35.32</v>
      </c>
      <c r="D218">
        <v>2412.1819999999998</v>
      </c>
      <c r="E218">
        <v>369268.9</v>
      </c>
      <c r="F218">
        <v>3152194.7280000001</v>
      </c>
      <c r="G218">
        <v>-500</v>
      </c>
      <c r="I218">
        <v>302.64109999999999</v>
      </c>
      <c r="J218">
        <v>369248.163</v>
      </c>
      <c r="K218">
        <v>3151695.1579999998</v>
      </c>
    </row>
    <row r="219" spans="1:11" x14ac:dyDescent="0.25">
      <c r="B219" t="s">
        <v>7</v>
      </c>
      <c r="C219">
        <v>15</v>
      </c>
      <c r="D219">
        <v>2447.5030000000002</v>
      </c>
      <c r="E219">
        <v>369233.58799999999</v>
      </c>
      <c r="F219">
        <v>3152194.9449999998</v>
      </c>
      <c r="H219">
        <v>86.602999999999994</v>
      </c>
      <c r="I219">
        <v>298.14400000000001</v>
      </c>
      <c r="J219">
        <v>369218.6</v>
      </c>
      <c r="K219">
        <v>3152194.358</v>
      </c>
    </row>
    <row r="220" spans="1:11" x14ac:dyDescent="0.25">
      <c r="A220">
        <v>45</v>
      </c>
      <c r="B220" t="s">
        <v>6</v>
      </c>
      <c r="C220">
        <v>431.61900000000003</v>
      </c>
      <c r="D220">
        <v>2462.5030000000002</v>
      </c>
      <c r="E220">
        <v>369218.6</v>
      </c>
      <c r="F220">
        <v>3152194.358</v>
      </c>
      <c r="I220">
        <v>297.1891</v>
      </c>
      <c r="J220">
        <v>-0.99902539999999995</v>
      </c>
      <c r="K220">
        <v>-4.4139299999999999E-2</v>
      </c>
    </row>
    <row r="221" spans="1:11" x14ac:dyDescent="0.25">
      <c r="B221" t="s">
        <v>7</v>
      </c>
      <c r="C221">
        <v>15</v>
      </c>
      <c r="D221">
        <v>2894.1219999999998</v>
      </c>
      <c r="E221">
        <v>368787.40100000001</v>
      </c>
      <c r="F221">
        <v>3152175.307</v>
      </c>
      <c r="H221">
        <v>273.86099999999999</v>
      </c>
      <c r="I221">
        <v>297.1891</v>
      </c>
      <c r="J221">
        <v>368787.40100000001</v>
      </c>
      <c r="K221">
        <v>3152175.307</v>
      </c>
    </row>
    <row r="222" spans="1:11" x14ac:dyDescent="0.25">
      <c r="A222">
        <v>46</v>
      </c>
      <c r="B222" t="s">
        <v>8</v>
      </c>
      <c r="C222">
        <v>25.460999999999999</v>
      </c>
      <c r="D222">
        <v>2909.1219999999998</v>
      </c>
      <c r="E222">
        <v>368772.41600000003</v>
      </c>
      <c r="F222">
        <v>3152174.6370000001</v>
      </c>
      <c r="G222">
        <v>-5000</v>
      </c>
      <c r="I222">
        <v>297.09359999999998</v>
      </c>
      <c r="J222">
        <v>369000.60499999998</v>
      </c>
      <c r="K222">
        <v>3147179.8470000001</v>
      </c>
    </row>
    <row r="223" spans="1:11" x14ac:dyDescent="0.25">
      <c r="B223" t="s">
        <v>7</v>
      </c>
      <c r="C223">
        <v>15</v>
      </c>
      <c r="D223">
        <v>2934.5830000000001</v>
      </c>
      <c r="E223">
        <v>368746.984</v>
      </c>
      <c r="F223">
        <v>3152173.41</v>
      </c>
      <c r="H223">
        <v>273.86099999999999</v>
      </c>
      <c r="I223">
        <v>296.76940000000002</v>
      </c>
      <c r="J223">
        <v>368732.00400000002</v>
      </c>
      <c r="K223">
        <v>3152172.6349999998</v>
      </c>
    </row>
    <row r="224" spans="1:11" x14ac:dyDescent="0.25">
      <c r="B224" t="s">
        <v>7</v>
      </c>
      <c r="C224">
        <v>15</v>
      </c>
      <c r="D224">
        <v>2949.5830000000001</v>
      </c>
      <c r="E224">
        <v>368732.00400000002</v>
      </c>
      <c r="F224">
        <v>3152172.6349999998</v>
      </c>
      <c r="H224">
        <v>273.86099999999999</v>
      </c>
      <c r="I224">
        <v>296.6739</v>
      </c>
      <c r="J224">
        <v>368732.00400000002</v>
      </c>
      <c r="K224">
        <v>3152172.6349999998</v>
      </c>
    </row>
    <row r="225" spans="1:11" x14ac:dyDescent="0.25">
      <c r="A225">
        <v>47</v>
      </c>
      <c r="B225" t="s">
        <v>8</v>
      </c>
      <c r="C225">
        <v>40.273000000000003</v>
      </c>
      <c r="D225">
        <v>2964.5830000000001</v>
      </c>
      <c r="E225">
        <v>368717.02500000002</v>
      </c>
      <c r="F225">
        <v>3152171.8590000002</v>
      </c>
      <c r="G225">
        <v>5000</v>
      </c>
      <c r="I225">
        <v>296.76940000000002</v>
      </c>
      <c r="J225">
        <v>368463.40399999998</v>
      </c>
      <c r="K225">
        <v>3157165.4219999998</v>
      </c>
    </row>
    <row r="226" spans="1:11" x14ac:dyDescent="0.25">
      <c r="B226" t="s">
        <v>7</v>
      </c>
      <c r="C226">
        <v>15</v>
      </c>
      <c r="D226">
        <v>3004.8560000000002</v>
      </c>
      <c r="E226">
        <v>368676.79599999997</v>
      </c>
      <c r="F226">
        <v>3152169.9780000001</v>
      </c>
      <c r="H226">
        <v>273.86099999999999</v>
      </c>
      <c r="I226">
        <v>297.28219999999999</v>
      </c>
      <c r="J226">
        <v>368661.80900000001</v>
      </c>
      <c r="K226">
        <v>3152169.3530000001</v>
      </c>
    </row>
    <row r="227" spans="1:11" x14ac:dyDescent="0.25">
      <c r="A227">
        <v>48</v>
      </c>
      <c r="B227" t="s">
        <v>6</v>
      </c>
      <c r="C227">
        <v>251.928</v>
      </c>
      <c r="D227">
        <v>3019.8560000000002</v>
      </c>
      <c r="E227">
        <v>368661.80900000001</v>
      </c>
      <c r="F227">
        <v>3152169.3530000001</v>
      </c>
      <c r="I227">
        <v>297.3777</v>
      </c>
      <c r="J227">
        <v>-0.99915180000000003</v>
      </c>
      <c r="K227">
        <v>-4.11797E-2</v>
      </c>
    </row>
    <row r="228" spans="1:11" x14ac:dyDescent="0.25">
      <c r="B228" t="s">
        <v>7</v>
      </c>
      <c r="C228">
        <v>15</v>
      </c>
      <c r="D228">
        <v>3271.7840000000001</v>
      </c>
      <c r="E228">
        <v>368410.09499999997</v>
      </c>
      <c r="F228">
        <v>3152158.9780000001</v>
      </c>
      <c r="H228">
        <v>26.832999999999998</v>
      </c>
      <c r="I228">
        <v>297.3777</v>
      </c>
      <c r="J228">
        <v>368410.09499999997</v>
      </c>
      <c r="K228">
        <v>3152158.9780000001</v>
      </c>
    </row>
    <row r="229" spans="1:11" x14ac:dyDescent="0.25">
      <c r="A229">
        <v>49</v>
      </c>
      <c r="B229" t="s">
        <v>8</v>
      </c>
      <c r="C229">
        <v>59.119</v>
      </c>
      <c r="D229">
        <v>3286.7840000000001</v>
      </c>
      <c r="E229">
        <v>368395.17599999998</v>
      </c>
      <c r="F229">
        <v>3152157.5830000001</v>
      </c>
      <c r="G229">
        <v>-48</v>
      </c>
      <c r="I229">
        <v>287.43049999999999</v>
      </c>
      <c r="J229">
        <v>368404.592</v>
      </c>
      <c r="K229">
        <v>3152110.5159999998</v>
      </c>
    </row>
    <row r="230" spans="1:11" x14ac:dyDescent="0.25">
      <c r="B230" t="s">
        <v>7</v>
      </c>
      <c r="C230">
        <v>25</v>
      </c>
      <c r="D230">
        <v>3345.9029999999998</v>
      </c>
      <c r="E230">
        <v>368357.07299999997</v>
      </c>
      <c r="F230">
        <v>3152117.2949999999</v>
      </c>
      <c r="H230">
        <v>34.640999999999998</v>
      </c>
      <c r="I230">
        <v>209.02119999999999</v>
      </c>
      <c r="J230">
        <v>368357.86900000001</v>
      </c>
      <c r="K230">
        <v>3152092.3829999999</v>
      </c>
    </row>
    <row r="231" spans="1:11" x14ac:dyDescent="0.25">
      <c r="A231">
        <v>50</v>
      </c>
      <c r="B231" t="s">
        <v>6</v>
      </c>
      <c r="C231">
        <v>123.67700000000001</v>
      </c>
      <c r="D231">
        <v>3370.9029999999998</v>
      </c>
      <c r="E231">
        <v>368357.86900000001</v>
      </c>
      <c r="F231">
        <v>3152092.3829999999</v>
      </c>
      <c r="I231">
        <v>192.4426</v>
      </c>
      <c r="J231">
        <v>0.1184327</v>
      </c>
      <c r="K231">
        <v>-0.99296209999999996</v>
      </c>
    </row>
    <row r="232" spans="1:11" x14ac:dyDescent="0.25">
      <c r="D232">
        <v>3494.58</v>
      </c>
      <c r="E232">
        <v>368372.51699999999</v>
      </c>
      <c r="F232">
        <v>3151969.5759999999</v>
      </c>
      <c r="I232">
        <v>192.4426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O213"/>
  <sheetViews>
    <sheetView topLeftCell="A106" workbookViewId="0">
      <selection activeCell="M2" sqref="M2:O21"/>
    </sheetView>
  </sheetViews>
  <sheetFormatPr baseColWidth="10" defaultRowHeight="15" x14ac:dyDescent="0.25"/>
  <sheetData>
    <row r="1" spans="1:15" x14ac:dyDescent="0.25">
      <c r="A1" s="2" t="s">
        <v>31</v>
      </c>
    </row>
    <row r="2" spans="1:15" x14ac:dyDescent="0.25">
      <c r="A2" t="s">
        <v>0</v>
      </c>
      <c r="B2" t="s">
        <v>1</v>
      </c>
      <c r="C2" t="s">
        <v>22</v>
      </c>
      <c r="D2" t="s">
        <v>23</v>
      </c>
      <c r="E2" t="s">
        <v>10</v>
      </c>
      <c r="F2" t="s">
        <v>4</v>
      </c>
      <c r="G2" t="s">
        <v>24</v>
      </c>
      <c r="H2" t="s">
        <v>11</v>
      </c>
      <c r="I2" t="s">
        <v>25</v>
      </c>
      <c r="J2" t="s">
        <v>13</v>
      </c>
      <c r="K2" t="s">
        <v>5</v>
      </c>
      <c r="M2" s="2" t="s">
        <v>26</v>
      </c>
      <c r="N2" s="3" t="s">
        <v>15</v>
      </c>
      <c r="O2" s="3" t="s">
        <v>16</v>
      </c>
    </row>
    <row r="3" spans="1:15" x14ac:dyDescent="0.25">
      <c r="A3">
        <v>1</v>
      </c>
      <c r="B3" t="s">
        <v>6</v>
      </c>
      <c r="C3">
        <v>31.084</v>
      </c>
      <c r="D3">
        <v>0</v>
      </c>
      <c r="E3">
        <v>371076.46</v>
      </c>
      <c r="F3">
        <v>3151534.625</v>
      </c>
      <c r="I3">
        <v>21.841799999999999</v>
      </c>
      <c r="J3">
        <v>0.33639930000000001</v>
      </c>
      <c r="K3">
        <v>0.94171939999999998</v>
      </c>
      <c r="M3" t="s">
        <v>18</v>
      </c>
      <c r="N3">
        <f>SUMIF(B3:B114,B3,C3:C114)</f>
        <v>1710.972</v>
      </c>
      <c r="O3" s="1">
        <f>N3/N6*100</f>
        <v>53.281904502690459</v>
      </c>
    </row>
    <row r="4" spans="1:15" x14ac:dyDescent="0.25">
      <c r="B4" t="s">
        <v>7</v>
      </c>
      <c r="C4">
        <v>15</v>
      </c>
      <c r="D4">
        <v>31.084</v>
      </c>
      <c r="E4">
        <v>371086.91600000003</v>
      </c>
      <c r="F4">
        <v>3151563.8969999999</v>
      </c>
      <c r="H4">
        <v>23.875</v>
      </c>
      <c r="I4">
        <v>21.841799999999999</v>
      </c>
      <c r="J4">
        <v>371086.91600000003</v>
      </c>
      <c r="K4">
        <v>3151563.8969999999</v>
      </c>
      <c r="M4" t="s">
        <v>20</v>
      </c>
      <c r="N4">
        <f>SUMIF(B3:B114,B4,C3:C114)</f>
        <v>813</v>
      </c>
      <c r="O4" s="1">
        <f>N4/N6*100</f>
        <v>25.317882677616783</v>
      </c>
    </row>
    <row r="5" spans="1:15" x14ac:dyDescent="0.25">
      <c r="A5">
        <v>2</v>
      </c>
      <c r="B5" t="s">
        <v>8</v>
      </c>
      <c r="C5">
        <v>45.573999999999998</v>
      </c>
      <c r="D5">
        <v>46.084000000000003</v>
      </c>
      <c r="E5">
        <v>371091.016</v>
      </c>
      <c r="F5">
        <v>3151578.2990000001</v>
      </c>
      <c r="G5">
        <v>-38</v>
      </c>
      <c r="I5">
        <v>9.2769999999999992</v>
      </c>
      <c r="J5">
        <v>371053.41899999999</v>
      </c>
      <c r="K5">
        <v>3151583.8169999998</v>
      </c>
      <c r="M5" t="s">
        <v>19</v>
      </c>
      <c r="N5">
        <f>SUMIF(B3:B114,B5,C3:C114)</f>
        <v>687.197</v>
      </c>
      <c r="O5" s="1">
        <f>N5/N6*100</f>
        <v>21.400212819692769</v>
      </c>
    </row>
    <row r="6" spans="1:15" x14ac:dyDescent="0.25">
      <c r="B6" t="s">
        <v>7</v>
      </c>
      <c r="C6">
        <v>15</v>
      </c>
      <c r="D6">
        <v>91.658000000000001</v>
      </c>
      <c r="E6">
        <v>371072.20799999998</v>
      </c>
      <c r="F6">
        <v>3151616.8470000001</v>
      </c>
      <c r="H6">
        <v>23.875</v>
      </c>
      <c r="I6">
        <v>332.92570000000001</v>
      </c>
      <c r="J6">
        <v>371058.33299999998</v>
      </c>
      <c r="K6">
        <v>3151622.4789999998</v>
      </c>
      <c r="M6" t="s">
        <v>17</v>
      </c>
      <c r="N6">
        <f>SUM(C3:C118)</f>
        <v>3211.1689999999999</v>
      </c>
      <c r="O6" s="1">
        <f>SUM(O3:O5)</f>
        <v>100.00000000000001</v>
      </c>
    </row>
    <row r="7" spans="1:15" x14ac:dyDescent="0.25">
      <c r="A7">
        <v>3</v>
      </c>
      <c r="B7" t="s">
        <v>6</v>
      </c>
      <c r="C7">
        <v>85.361000000000004</v>
      </c>
      <c r="D7">
        <v>106.658</v>
      </c>
      <c r="E7">
        <v>371058.33299999998</v>
      </c>
      <c r="F7">
        <v>3151622.4789999998</v>
      </c>
      <c r="I7">
        <v>320.36079999999998</v>
      </c>
      <c r="J7">
        <v>-0.94928979999999996</v>
      </c>
      <c r="K7">
        <v>0.31440240000000003</v>
      </c>
    </row>
    <row r="8" spans="1:15" x14ac:dyDescent="0.25">
      <c r="B8" t="s">
        <v>7</v>
      </c>
      <c r="C8">
        <v>15</v>
      </c>
      <c r="D8">
        <v>192.018</v>
      </c>
      <c r="E8">
        <v>370977.30099999998</v>
      </c>
      <c r="F8">
        <v>3151649.3160000001</v>
      </c>
      <c r="H8">
        <v>54.771999999999998</v>
      </c>
      <c r="I8">
        <v>320.36079999999998</v>
      </c>
      <c r="J8">
        <v>370977.30099999998</v>
      </c>
      <c r="K8">
        <v>3151649.3160000001</v>
      </c>
      <c r="M8" s="2" t="s">
        <v>27</v>
      </c>
      <c r="N8" s="3" t="s">
        <v>15</v>
      </c>
      <c r="O8" s="3" t="s">
        <v>16</v>
      </c>
    </row>
    <row r="9" spans="1:15" x14ac:dyDescent="0.25">
      <c r="A9">
        <v>4</v>
      </c>
      <c r="B9" t="s">
        <v>8</v>
      </c>
      <c r="C9">
        <v>16.399000000000001</v>
      </c>
      <c r="D9">
        <v>207.018</v>
      </c>
      <c r="E9">
        <v>370963.005</v>
      </c>
      <c r="F9">
        <v>3151653.8539999998</v>
      </c>
      <c r="G9">
        <v>-200</v>
      </c>
      <c r="I9">
        <v>317.9735</v>
      </c>
      <c r="J9">
        <v>370907.28600000002</v>
      </c>
      <c r="K9">
        <v>3151461.7719999999</v>
      </c>
      <c r="M9" t="s">
        <v>18</v>
      </c>
      <c r="N9">
        <f>SUMIF(B119:B230,B119,C119:C230)</f>
        <v>1828.5149999999996</v>
      </c>
      <c r="O9" s="1">
        <f>N9/N12*100</f>
        <v>56.977248549639427</v>
      </c>
    </row>
    <row r="10" spans="1:15" x14ac:dyDescent="0.25">
      <c r="B10" t="s">
        <v>7</v>
      </c>
      <c r="C10">
        <v>15</v>
      </c>
      <c r="D10">
        <v>223.417</v>
      </c>
      <c r="E10">
        <v>370947.08600000001</v>
      </c>
      <c r="F10">
        <v>3151657.7719999999</v>
      </c>
      <c r="H10">
        <v>54.771999999999998</v>
      </c>
      <c r="I10">
        <v>312.75360000000001</v>
      </c>
      <c r="J10">
        <v>370932.31699999998</v>
      </c>
      <c r="K10">
        <v>3151660.3879999998</v>
      </c>
      <c r="M10" t="s">
        <v>20</v>
      </c>
      <c r="N10">
        <f>SUMIF(B119:B230,B120,C119:C230)</f>
        <v>763.13699999999994</v>
      </c>
      <c r="O10" s="1">
        <f>N10/N12*100</f>
        <v>23.779649894272779</v>
      </c>
    </row>
    <row r="11" spans="1:15" x14ac:dyDescent="0.25">
      <c r="A11">
        <v>5</v>
      </c>
      <c r="B11" t="s">
        <v>6</v>
      </c>
      <c r="C11">
        <v>155.22</v>
      </c>
      <c r="D11">
        <v>238.417</v>
      </c>
      <c r="E11">
        <v>370932.31699999998</v>
      </c>
      <c r="F11">
        <v>3151660.3879999998</v>
      </c>
      <c r="I11">
        <v>310.36630000000002</v>
      </c>
      <c r="J11">
        <v>-0.98677190000000004</v>
      </c>
      <c r="K11">
        <v>0.1621148</v>
      </c>
      <c r="M11" t="s">
        <v>19</v>
      </c>
      <c r="N11">
        <f>SUMIF(B119:B230,B121,C119:C230)</f>
        <v>617.54999999999995</v>
      </c>
      <c r="O11" s="1">
        <f>N11/N12*100</f>
        <v>19.243101556087773</v>
      </c>
    </row>
    <row r="12" spans="1:15" x14ac:dyDescent="0.25">
      <c r="B12" t="s">
        <v>7</v>
      </c>
      <c r="C12">
        <v>15</v>
      </c>
      <c r="D12">
        <v>393.637</v>
      </c>
      <c r="E12">
        <v>370779.15</v>
      </c>
      <c r="F12">
        <v>3151685.5520000001</v>
      </c>
      <c r="H12">
        <v>30</v>
      </c>
      <c r="I12">
        <v>310.36630000000002</v>
      </c>
      <c r="J12">
        <v>370779.15</v>
      </c>
      <c r="K12">
        <v>3151685.5520000001</v>
      </c>
      <c r="M12" t="s">
        <v>17</v>
      </c>
      <c r="N12">
        <f>SUM(C119:C234)</f>
        <v>3209.2020000000002</v>
      </c>
      <c r="O12" s="1">
        <f>SUM(O9:O11)</f>
        <v>99.999999999999972</v>
      </c>
    </row>
    <row r="13" spans="1:15" x14ac:dyDescent="0.25">
      <c r="A13">
        <v>6</v>
      </c>
      <c r="B13" t="s">
        <v>8</v>
      </c>
      <c r="C13">
        <v>19.738</v>
      </c>
      <c r="D13">
        <v>408.637</v>
      </c>
      <c r="E13">
        <v>370764.27100000001</v>
      </c>
      <c r="F13">
        <v>3151687.3640000001</v>
      </c>
      <c r="G13">
        <v>-60</v>
      </c>
      <c r="I13">
        <v>302.4085</v>
      </c>
      <c r="J13">
        <v>370762.00099999999</v>
      </c>
      <c r="K13">
        <v>3151627.406</v>
      </c>
    </row>
    <row r="14" spans="1:15" x14ac:dyDescent="0.25">
      <c r="B14" t="s">
        <v>7</v>
      </c>
      <c r="C14">
        <v>15</v>
      </c>
      <c r="D14">
        <v>428.375</v>
      </c>
      <c r="E14">
        <v>370744.77799999999</v>
      </c>
      <c r="F14">
        <v>3151684.8820000002</v>
      </c>
      <c r="H14">
        <v>30</v>
      </c>
      <c r="I14">
        <v>281.46550000000002</v>
      </c>
      <c r="J14">
        <v>370730.82799999998</v>
      </c>
      <c r="K14">
        <v>3151679.3990000002</v>
      </c>
      <c r="M14" s="2" t="s">
        <v>28</v>
      </c>
      <c r="N14" s="3" t="s">
        <v>15</v>
      </c>
      <c r="O14" s="3" t="s">
        <v>16</v>
      </c>
    </row>
    <row r="15" spans="1:15" x14ac:dyDescent="0.25">
      <c r="A15">
        <v>7</v>
      </c>
      <c r="B15" t="s">
        <v>6</v>
      </c>
      <c r="C15">
        <v>5.0860000000000003</v>
      </c>
      <c r="D15">
        <v>443.375</v>
      </c>
      <c r="E15">
        <v>370730.82799999998</v>
      </c>
      <c r="F15">
        <v>3151679.3990000002</v>
      </c>
      <c r="I15">
        <v>273.50779999999997</v>
      </c>
      <c r="J15">
        <v>-0.91465640000000004</v>
      </c>
      <c r="K15">
        <v>-0.40423219999999999</v>
      </c>
      <c r="M15" t="s">
        <v>18</v>
      </c>
      <c r="N15">
        <f>N3+N9</f>
        <v>3539.4869999999996</v>
      </c>
      <c r="O15" s="1">
        <f>N15/N18*100</f>
        <v>55.129010457495362</v>
      </c>
    </row>
    <row r="16" spans="1:15" x14ac:dyDescent="0.25">
      <c r="B16" t="s">
        <v>7</v>
      </c>
      <c r="C16">
        <v>15</v>
      </c>
      <c r="D16">
        <v>448.46100000000001</v>
      </c>
      <c r="E16">
        <v>370726.17599999998</v>
      </c>
      <c r="F16">
        <v>3151677.3429999999</v>
      </c>
      <c r="H16">
        <v>21.213000000000001</v>
      </c>
      <c r="I16">
        <v>273.50779999999997</v>
      </c>
      <c r="J16">
        <v>370726.17599999998</v>
      </c>
      <c r="K16">
        <v>3151677.3429999999</v>
      </c>
      <c r="M16" t="s">
        <v>20</v>
      </c>
      <c r="N16">
        <f>N4+N10</f>
        <v>1576.1369999999999</v>
      </c>
      <c r="O16" s="1">
        <f>N16/N18*100</f>
        <v>24.549001919047981</v>
      </c>
    </row>
    <row r="17" spans="1:15" x14ac:dyDescent="0.25">
      <c r="A17">
        <v>8</v>
      </c>
      <c r="B17" t="s">
        <v>8</v>
      </c>
      <c r="C17">
        <v>11.010999999999999</v>
      </c>
      <c r="D17">
        <v>463.46100000000001</v>
      </c>
      <c r="E17">
        <v>370712.038</v>
      </c>
      <c r="F17">
        <v>3151672.4550000001</v>
      </c>
      <c r="G17">
        <v>30</v>
      </c>
      <c r="I17">
        <v>289.42320000000001</v>
      </c>
      <c r="J17">
        <v>370707.07699999999</v>
      </c>
      <c r="K17">
        <v>3151702.0419999999</v>
      </c>
      <c r="M17" t="s">
        <v>19</v>
      </c>
      <c r="N17">
        <f>N5+N11</f>
        <v>1304.7469999999998</v>
      </c>
      <c r="O17" s="1">
        <f>N17/N18*100</f>
        <v>20.321987623456646</v>
      </c>
    </row>
    <row r="18" spans="1:15" x14ac:dyDescent="0.25">
      <c r="B18" t="s">
        <v>7</v>
      </c>
      <c r="C18">
        <v>12</v>
      </c>
      <c r="D18">
        <v>474.47199999999998</v>
      </c>
      <c r="E18">
        <v>370701.09100000001</v>
      </c>
      <c r="F18">
        <v>3151672.645</v>
      </c>
      <c r="H18">
        <v>18.974</v>
      </c>
      <c r="I18">
        <v>312.78930000000003</v>
      </c>
      <c r="J18">
        <v>370689.77500000002</v>
      </c>
      <c r="K18">
        <v>3151676.5750000002</v>
      </c>
      <c r="M18" t="s">
        <v>17</v>
      </c>
      <c r="N18">
        <f>N6+N12</f>
        <v>6420.3710000000001</v>
      </c>
      <c r="O18" s="1">
        <f>SUM(O15:O17)</f>
        <v>99.999999999999986</v>
      </c>
    </row>
    <row r="19" spans="1:15" x14ac:dyDescent="0.25">
      <c r="A19">
        <v>9</v>
      </c>
      <c r="B19" t="s">
        <v>6</v>
      </c>
      <c r="C19">
        <v>8.1790000000000003</v>
      </c>
      <c r="D19">
        <v>486.47199999999998</v>
      </c>
      <c r="E19">
        <v>370689.77500000002</v>
      </c>
      <c r="F19">
        <v>3151676.5750000002</v>
      </c>
      <c r="I19">
        <v>325.52170000000001</v>
      </c>
      <c r="J19">
        <v>-0.92071250000000004</v>
      </c>
      <c r="K19">
        <v>0.39024160000000002</v>
      </c>
    </row>
    <row r="20" spans="1:15" x14ac:dyDescent="0.25">
      <c r="B20" t="s">
        <v>7</v>
      </c>
      <c r="C20">
        <v>15</v>
      </c>
      <c r="D20">
        <v>494.65100000000001</v>
      </c>
      <c r="E20">
        <v>370682.245</v>
      </c>
      <c r="F20">
        <v>3151679.767</v>
      </c>
      <c r="H20">
        <v>47.433999999999997</v>
      </c>
      <c r="I20">
        <v>325.52170000000001</v>
      </c>
      <c r="J20">
        <v>370682.245</v>
      </c>
      <c r="K20">
        <v>3151679.767</v>
      </c>
      <c r="M20" t="s">
        <v>33</v>
      </c>
      <c r="N20">
        <v>4</v>
      </c>
    </row>
    <row r="21" spans="1:15" x14ac:dyDescent="0.25">
      <c r="A21">
        <v>10</v>
      </c>
      <c r="B21" t="s">
        <v>8</v>
      </c>
      <c r="C21">
        <v>8.3190000000000008</v>
      </c>
      <c r="D21">
        <v>509.65100000000001</v>
      </c>
      <c r="E21">
        <v>370668.34</v>
      </c>
      <c r="F21">
        <v>3151685.389</v>
      </c>
      <c r="G21">
        <v>-150</v>
      </c>
      <c r="I21">
        <v>322.33859999999999</v>
      </c>
      <c r="J21">
        <v>370616.77899999998</v>
      </c>
      <c r="K21">
        <v>3151544.5290000001</v>
      </c>
      <c r="M21" t="s">
        <v>34</v>
      </c>
      <c r="N21" s="1">
        <f>N20*1000/N6</f>
        <v>1.2456522842615882</v>
      </c>
    </row>
    <row r="22" spans="1:15" x14ac:dyDescent="0.25">
      <c r="B22" t="s">
        <v>7</v>
      </c>
      <c r="C22">
        <v>15</v>
      </c>
      <c r="D22">
        <v>517.97</v>
      </c>
      <c r="E22">
        <v>370660.45299999998</v>
      </c>
      <c r="F22">
        <v>3151688.03</v>
      </c>
      <c r="H22">
        <v>47.433999999999997</v>
      </c>
      <c r="I22">
        <v>318.80799999999999</v>
      </c>
      <c r="J22">
        <v>370645.967</v>
      </c>
      <c r="K22">
        <v>3151691.9169999999</v>
      </c>
    </row>
    <row r="23" spans="1:15" x14ac:dyDescent="0.25">
      <c r="A23">
        <v>11</v>
      </c>
      <c r="B23" t="s">
        <v>6</v>
      </c>
      <c r="C23">
        <v>65.709999999999994</v>
      </c>
      <c r="D23">
        <v>532.97</v>
      </c>
      <c r="E23">
        <v>370645.967</v>
      </c>
      <c r="F23">
        <v>3151691.9169999999</v>
      </c>
      <c r="I23">
        <v>315.62490000000003</v>
      </c>
      <c r="J23">
        <v>-0.97003150000000005</v>
      </c>
      <c r="K23">
        <v>0.24297920000000001</v>
      </c>
    </row>
    <row r="24" spans="1:15" x14ac:dyDescent="0.25">
      <c r="B24" t="s">
        <v>7</v>
      </c>
      <c r="C24">
        <v>15</v>
      </c>
      <c r="D24">
        <v>598.67999999999995</v>
      </c>
      <c r="E24">
        <v>370582.22600000002</v>
      </c>
      <c r="F24">
        <v>3151707.8829999999</v>
      </c>
      <c r="H24">
        <v>38.729999999999997</v>
      </c>
      <c r="I24">
        <v>315.62490000000003</v>
      </c>
      <c r="J24">
        <v>370582.22600000002</v>
      </c>
      <c r="K24">
        <v>3151707.8829999999</v>
      </c>
    </row>
    <row r="25" spans="1:15" x14ac:dyDescent="0.25">
      <c r="A25">
        <v>12</v>
      </c>
      <c r="B25" t="s">
        <v>8</v>
      </c>
      <c r="C25">
        <v>15.617000000000001</v>
      </c>
      <c r="D25">
        <v>613.67999999999995</v>
      </c>
      <c r="E25">
        <v>370567.592</v>
      </c>
      <c r="F25">
        <v>3151711.162</v>
      </c>
      <c r="G25">
        <v>-100</v>
      </c>
      <c r="I25">
        <v>310.8503</v>
      </c>
      <c r="J25">
        <v>370550.63099999999</v>
      </c>
      <c r="K25">
        <v>3151612.611</v>
      </c>
    </row>
    <row r="26" spans="1:15" x14ac:dyDescent="0.25">
      <c r="B26" t="s">
        <v>7</v>
      </c>
      <c r="C26">
        <v>15</v>
      </c>
      <c r="D26">
        <v>629.29700000000003</v>
      </c>
      <c r="E26">
        <v>370552.05699999997</v>
      </c>
      <c r="F26">
        <v>3151712.6009999998</v>
      </c>
      <c r="H26">
        <v>38.729999999999997</v>
      </c>
      <c r="I26">
        <v>300.90800000000002</v>
      </c>
      <c r="J26">
        <v>370537.07</v>
      </c>
      <c r="K26">
        <v>3151712.0649999999</v>
      </c>
    </row>
    <row r="27" spans="1:15" x14ac:dyDescent="0.25">
      <c r="B27" t="s">
        <v>7</v>
      </c>
      <c r="C27">
        <v>15</v>
      </c>
      <c r="D27">
        <v>644.29700000000003</v>
      </c>
      <c r="E27">
        <v>370537.07</v>
      </c>
      <c r="F27">
        <v>3151712.0649999999</v>
      </c>
      <c r="H27">
        <v>20.494</v>
      </c>
      <c r="I27">
        <v>296.13330000000002</v>
      </c>
      <c r="J27">
        <v>370537.07</v>
      </c>
      <c r="K27">
        <v>3151712.0649999999</v>
      </c>
    </row>
    <row r="28" spans="1:15" x14ac:dyDescent="0.25">
      <c r="A28">
        <v>13</v>
      </c>
      <c r="B28" t="s">
        <v>8</v>
      </c>
      <c r="C28">
        <v>18.087</v>
      </c>
      <c r="D28">
        <v>659.29700000000003</v>
      </c>
      <c r="E28">
        <v>370522.12400000001</v>
      </c>
      <c r="F28">
        <v>3151712.4909999999</v>
      </c>
      <c r="G28">
        <v>28</v>
      </c>
      <c r="I28">
        <v>313.18560000000002</v>
      </c>
      <c r="J28">
        <v>370527.88199999998</v>
      </c>
      <c r="K28">
        <v>3151739.892</v>
      </c>
    </row>
    <row r="29" spans="1:15" x14ac:dyDescent="0.25">
      <c r="A29">
        <v>14</v>
      </c>
      <c r="B29" t="s">
        <v>6</v>
      </c>
      <c r="C29">
        <v>37.338000000000001</v>
      </c>
      <c r="D29">
        <v>677.38499999999999</v>
      </c>
      <c r="E29">
        <v>370506.78899999999</v>
      </c>
      <c r="F29">
        <v>3151721.4780000001</v>
      </c>
      <c r="I29">
        <v>354.30939999999998</v>
      </c>
      <c r="J29">
        <v>-0.65765899999999999</v>
      </c>
      <c r="K29">
        <v>0.75331570000000003</v>
      </c>
    </row>
    <row r="30" spans="1:15" x14ac:dyDescent="0.25">
      <c r="B30" t="s">
        <v>7</v>
      </c>
      <c r="C30">
        <v>8</v>
      </c>
      <c r="D30">
        <v>714.72299999999996</v>
      </c>
      <c r="E30">
        <v>370482.234</v>
      </c>
      <c r="F30">
        <v>3151749.605</v>
      </c>
      <c r="H30">
        <v>44.720999999999997</v>
      </c>
      <c r="I30">
        <v>354.30939999999998</v>
      </c>
      <c r="J30">
        <v>370482.234</v>
      </c>
      <c r="K30">
        <v>3151749.605</v>
      </c>
    </row>
    <row r="31" spans="1:15" x14ac:dyDescent="0.25">
      <c r="A31">
        <v>15</v>
      </c>
      <c r="B31" t="s">
        <v>8</v>
      </c>
      <c r="C31">
        <v>25.395</v>
      </c>
      <c r="D31">
        <v>722.72299999999996</v>
      </c>
      <c r="E31">
        <v>370477.005</v>
      </c>
      <c r="F31">
        <v>3151755.659</v>
      </c>
      <c r="G31">
        <v>250</v>
      </c>
      <c r="I31">
        <v>355.3279</v>
      </c>
      <c r="J31">
        <v>370667.94</v>
      </c>
      <c r="K31">
        <v>3151917.04</v>
      </c>
    </row>
    <row r="32" spans="1:15" x14ac:dyDescent="0.25">
      <c r="B32" t="s">
        <v>7</v>
      </c>
      <c r="C32">
        <v>8</v>
      </c>
      <c r="D32">
        <v>748.11800000000005</v>
      </c>
      <c r="E32">
        <v>370461.62400000001</v>
      </c>
      <c r="F32">
        <v>3151775.8539999998</v>
      </c>
      <c r="H32">
        <v>44.720999999999997</v>
      </c>
      <c r="I32">
        <v>361.79480000000001</v>
      </c>
      <c r="J32">
        <v>370457.17700000003</v>
      </c>
      <c r="K32">
        <v>3151782.503</v>
      </c>
    </row>
    <row r="33" spans="1:11" x14ac:dyDescent="0.25">
      <c r="B33" t="s">
        <v>7</v>
      </c>
      <c r="C33">
        <v>8</v>
      </c>
      <c r="D33">
        <v>756.11800000000005</v>
      </c>
      <c r="E33">
        <v>370457.17700000003</v>
      </c>
      <c r="F33">
        <v>3151782.503</v>
      </c>
      <c r="H33">
        <v>21.908999999999999</v>
      </c>
      <c r="I33">
        <v>362.8134</v>
      </c>
      <c r="J33">
        <v>370457.17700000003</v>
      </c>
      <c r="K33">
        <v>3151782.503</v>
      </c>
    </row>
    <row r="34" spans="1:11" x14ac:dyDescent="0.25">
      <c r="A34">
        <v>16</v>
      </c>
      <c r="B34" t="s">
        <v>8</v>
      </c>
      <c r="C34">
        <v>7.0739999999999998</v>
      </c>
      <c r="D34">
        <v>764.11800000000005</v>
      </c>
      <c r="E34">
        <v>370452.61900000001</v>
      </c>
      <c r="F34">
        <v>3151789.0759999999</v>
      </c>
      <c r="G34">
        <v>-60</v>
      </c>
      <c r="I34">
        <v>358.5693</v>
      </c>
      <c r="J34">
        <v>370404.88199999998</v>
      </c>
      <c r="K34">
        <v>3151752.727</v>
      </c>
    </row>
    <row r="35" spans="1:11" x14ac:dyDescent="0.25">
      <c r="B35" t="s">
        <v>7</v>
      </c>
      <c r="C35">
        <v>8</v>
      </c>
      <c r="D35">
        <v>771.19200000000001</v>
      </c>
      <c r="E35">
        <v>370448.01199999999</v>
      </c>
      <c r="F35">
        <v>3151794.4380000001</v>
      </c>
      <c r="H35">
        <v>21.908999999999999</v>
      </c>
      <c r="I35">
        <v>351.06400000000002</v>
      </c>
      <c r="J35">
        <v>370442.20199999999</v>
      </c>
      <c r="K35">
        <v>3151799.9350000001</v>
      </c>
    </row>
    <row r="36" spans="1:11" x14ac:dyDescent="0.25">
      <c r="A36">
        <v>17</v>
      </c>
      <c r="B36" t="s">
        <v>6</v>
      </c>
      <c r="C36">
        <v>42.182000000000002</v>
      </c>
      <c r="D36">
        <v>779.19200000000001</v>
      </c>
      <c r="E36">
        <v>370442.20199999999</v>
      </c>
      <c r="F36">
        <v>3151799.9350000001</v>
      </c>
      <c r="I36">
        <v>346.81990000000002</v>
      </c>
      <c r="J36">
        <v>-0.74153219999999997</v>
      </c>
      <c r="K36">
        <v>0.67091719999999999</v>
      </c>
    </row>
    <row r="37" spans="1:11" x14ac:dyDescent="0.25">
      <c r="B37" t="s">
        <v>7</v>
      </c>
      <c r="C37">
        <v>8</v>
      </c>
      <c r="D37">
        <v>821.37400000000002</v>
      </c>
      <c r="E37">
        <v>370410.92200000002</v>
      </c>
      <c r="F37">
        <v>3151828.236</v>
      </c>
      <c r="H37">
        <v>21.908999999999999</v>
      </c>
      <c r="I37">
        <v>346.81990000000002</v>
      </c>
      <c r="J37">
        <v>370410.92200000002</v>
      </c>
      <c r="K37">
        <v>3151828.236</v>
      </c>
    </row>
    <row r="38" spans="1:11" x14ac:dyDescent="0.25">
      <c r="A38">
        <v>18</v>
      </c>
      <c r="B38" t="s">
        <v>8</v>
      </c>
      <c r="C38">
        <v>2.2629999999999999</v>
      </c>
      <c r="D38">
        <v>829.37400000000002</v>
      </c>
      <c r="E38">
        <v>370404.87300000002</v>
      </c>
      <c r="F38">
        <v>3151833.469</v>
      </c>
      <c r="G38">
        <v>-60</v>
      </c>
      <c r="I38">
        <v>342.57580000000002</v>
      </c>
      <c r="J38">
        <v>370367.67099999997</v>
      </c>
      <c r="K38">
        <v>3151786.3939999999</v>
      </c>
    </row>
    <row r="39" spans="1:11" x14ac:dyDescent="0.25">
      <c r="B39" t="s">
        <v>7</v>
      </c>
      <c r="C39">
        <v>8</v>
      </c>
      <c r="D39">
        <v>831.63699999999994</v>
      </c>
      <c r="E39">
        <v>370403.07199999999</v>
      </c>
      <c r="F39">
        <v>3151834.8390000002</v>
      </c>
      <c r="H39">
        <v>21.908999999999999</v>
      </c>
      <c r="I39">
        <v>340.17469999999997</v>
      </c>
      <c r="J39">
        <v>370396.41</v>
      </c>
      <c r="K39">
        <v>3151839.2659999998</v>
      </c>
    </row>
    <row r="40" spans="1:11" x14ac:dyDescent="0.25">
      <c r="B40" t="s">
        <v>7</v>
      </c>
      <c r="C40">
        <v>8</v>
      </c>
      <c r="D40">
        <v>839.63699999999994</v>
      </c>
      <c r="E40">
        <v>370396.41</v>
      </c>
      <c r="F40">
        <v>3151839.2659999998</v>
      </c>
      <c r="H40">
        <v>21.908999999999999</v>
      </c>
      <c r="I40">
        <v>335.93060000000003</v>
      </c>
      <c r="J40">
        <v>370396.41</v>
      </c>
      <c r="K40">
        <v>3151839.2659999998</v>
      </c>
    </row>
    <row r="41" spans="1:11" x14ac:dyDescent="0.25">
      <c r="A41">
        <v>19</v>
      </c>
      <c r="B41" t="s">
        <v>8</v>
      </c>
      <c r="C41">
        <v>2.2629999999999999</v>
      </c>
      <c r="D41">
        <v>847.63699999999994</v>
      </c>
      <c r="E41">
        <v>370389.74900000001</v>
      </c>
      <c r="F41">
        <v>3151843.6940000001</v>
      </c>
      <c r="G41">
        <v>60</v>
      </c>
      <c r="I41">
        <v>340.17469999999997</v>
      </c>
      <c r="J41">
        <v>370425.14899999998</v>
      </c>
      <c r="K41">
        <v>3151892.1379999998</v>
      </c>
    </row>
    <row r="42" spans="1:11" x14ac:dyDescent="0.25">
      <c r="B42" t="s">
        <v>7</v>
      </c>
      <c r="C42">
        <v>8</v>
      </c>
      <c r="D42">
        <v>849.9</v>
      </c>
      <c r="E42">
        <v>370387.94799999997</v>
      </c>
      <c r="F42">
        <v>3151845.0630000001</v>
      </c>
      <c r="H42">
        <v>21.908999999999999</v>
      </c>
      <c r="I42">
        <v>342.57569999999998</v>
      </c>
      <c r="J42">
        <v>370381.89899999998</v>
      </c>
      <c r="K42">
        <v>3151850.2960000001</v>
      </c>
    </row>
    <row r="43" spans="1:11" x14ac:dyDescent="0.25">
      <c r="A43">
        <v>20</v>
      </c>
      <c r="B43" t="s">
        <v>6</v>
      </c>
      <c r="C43">
        <v>3.2879999999999998</v>
      </c>
      <c r="D43">
        <v>857.9</v>
      </c>
      <c r="E43">
        <v>370381.89899999998</v>
      </c>
      <c r="F43">
        <v>3151850.2960000001</v>
      </c>
      <c r="I43">
        <v>346.81990000000002</v>
      </c>
      <c r="J43">
        <v>-0.74153230000000003</v>
      </c>
      <c r="K43">
        <v>0.67091719999999999</v>
      </c>
    </row>
    <row r="44" spans="1:11" x14ac:dyDescent="0.25">
      <c r="B44" t="s">
        <v>7</v>
      </c>
      <c r="C44">
        <v>8</v>
      </c>
      <c r="D44">
        <v>861.18799999999999</v>
      </c>
      <c r="E44">
        <v>370379.46</v>
      </c>
      <c r="F44">
        <v>3151852.5019999999</v>
      </c>
      <c r="H44">
        <v>48.99</v>
      </c>
      <c r="I44">
        <v>346.81990000000002</v>
      </c>
      <c r="J44">
        <v>370379.46</v>
      </c>
      <c r="K44">
        <v>3151852.5019999999</v>
      </c>
    </row>
    <row r="45" spans="1:11" x14ac:dyDescent="0.25">
      <c r="A45">
        <v>21</v>
      </c>
      <c r="B45" t="s">
        <v>8</v>
      </c>
      <c r="C45">
        <v>38.698999999999998</v>
      </c>
      <c r="D45">
        <v>869.18799999999999</v>
      </c>
      <c r="E45">
        <v>370373.50400000002</v>
      </c>
      <c r="F45">
        <v>3151857.8429999999</v>
      </c>
      <c r="G45">
        <v>-300</v>
      </c>
      <c r="I45">
        <v>345.97109999999998</v>
      </c>
      <c r="J45">
        <v>370175.21299999999</v>
      </c>
      <c r="K45">
        <v>3151632.72</v>
      </c>
    </row>
    <row r="46" spans="1:11" x14ac:dyDescent="0.25">
      <c r="B46" t="s">
        <v>7</v>
      </c>
      <c r="C46">
        <v>15</v>
      </c>
      <c r="D46">
        <v>907.88699999999994</v>
      </c>
      <c r="E46">
        <v>370342.897</v>
      </c>
      <c r="F46">
        <v>3151881.48</v>
      </c>
      <c r="H46">
        <v>67.081999999999994</v>
      </c>
      <c r="I46">
        <v>337.75889999999998</v>
      </c>
      <c r="J46">
        <v>370330.32199999999</v>
      </c>
      <c r="K46">
        <v>3151889.656</v>
      </c>
    </row>
    <row r="47" spans="1:11" x14ac:dyDescent="0.25">
      <c r="B47" t="s">
        <v>7</v>
      </c>
      <c r="C47">
        <v>15</v>
      </c>
      <c r="D47">
        <v>922.88699999999994</v>
      </c>
      <c r="E47">
        <v>370330.32199999999</v>
      </c>
      <c r="F47">
        <v>3151889.656</v>
      </c>
      <c r="H47">
        <v>38.729999999999997</v>
      </c>
      <c r="I47">
        <v>336.16739999999999</v>
      </c>
      <c r="J47">
        <v>370330.32199999999</v>
      </c>
      <c r="K47">
        <v>3151889.656</v>
      </c>
    </row>
    <row r="48" spans="1:11" x14ac:dyDescent="0.25">
      <c r="A48">
        <v>22</v>
      </c>
      <c r="B48" t="s">
        <v>8</v>
      </c>
      <c r="C48">
        <v>13.246</v>
      </c>
      <c r="D48">
        <v>937.88699999999994</v>
      </c>
      <c r="E48">
        <v>370317.88699999999</v>
      </c>
      <c r="F48">
        <v>3151898.0380000002</v>
      </c>
      <c r="G48">
        <v>100</v>
      </c>
      <c r="I48">
        <v>340.94200000000001</v>
      </c>
      <c r="J48">
        <v>370377.85600000003</v>
      </c>
      <c r="K48">
        <v>3151978.0610000002</v>
      </c>
    </row>
    <row r="49" spans="1:11" x14ac:dyDescent="0.25">
      <c r="B49" t="s">
        <v>7</v>
      </c>
      <c r="C49">
        <v>15</v>
      </c>
      <c r="D49">
        <v>951.13199999999995</v>
      </c>
      <c r="E49">
        <v>370307.84399999998</v>
      </c>
      <c r="F49">
        <v>3151906.659</v>
      </c>
      <c r="H49">
        <v>38.729999999999997</v>
      </c>
      <c r="I49">
        <v>349.37439999999998</v>
      </c>
      <c r="J49">
        <v>370297.674</v>
      </c>
      <c r="K49">
        <v>3151917.68</v>
      </c>
    </row>
    <row r="50" spans="1:11" x14ac:dyDescent="0.25">
      <c r="A50">
        <v>23</v>
      </c>
      <c r="B50" t="s">
        <v>6</v>
      </c>
      <c r="C50">
        <v>136.61099999999999</v>
      </c>
      <c r="D50">
        <v>966.13199999999995</v>
      </c>
      <c r="E50">
        <v>370297.674</v>
      </c>
      <c r="F50">
        <v>3151917.68</v>
      </c>
      <c r="I50">
        <v>354.149</v>
      </c>
      <c r="J50">
        <v>-0.65955399999999997</v>
      </c>
      <c r="K50">
        <v>0.75165720000000003</v>
      </c>
    </row>
    <row r="51" spans="1:11" x14ac:dyDescent="0.25">
      <c r="B51" t="s">
        <v>7</v>
      </c>
      <c r="C51">
        <v>15</v>
      </c>
      <c r="D51">
        <v>1102.7439999999999</v>
      </c>
      <c r="E51">
        <v>370207.57199999999</v>
      </c>
      <c r="F51">
        <v>3152020.3650000002</v>
      </c>
      <c r="H51">
        <v>86.602999999999994</v>
      </c>
      <c r="I51">
        <v>354.149</v>
      </c>
      <c r="J51">
        <v>370207.57199999999</v>
      </c>
      <c r="K51">
        <v>3152020.3650000002</v>
      </c>
    </row>
    <row r="52" spans="1:11" x14ac:dyDescent="0.25">
      <c r="A52">
        <v>24</v>
      </c>
      <c r="B52" t="s">
        <v>8</v>
      </c>
      <c r="C52">
        <v>14.055</v>
      </c>
      <c r="D52">
        <v>1117.7439999999999</v>
      </c>
      <c r="E52">
        <v>370197.62199999997</v>
      </c>
      <c r="F52">
        <v>3152031.59</v>
      </c>
      <c r="G52">
        <v>-500</v>
      </c>
      <c r="I52">
        <v>353.19409999999999</v>
      </c>
      <c r="J52">
        <v>369826.78200000001</v>
      </c>
      <c r="K52">
        <v>3151696.213</v>
      </c>
    </row>
    <row r="53" spans="1:11" x14ac:dyDescent="0.25">
      <c r="B53" t="s">
        <v>7</v>
      </c>
      <c r="C53">
        <v>15</v>
      </c>
      <c r="D53">
        <v>1131.798</v>
      </c>
      <c r="E53">
        <v>370188.05</v>
      </c>
      <c r="F53">
        <v>3152041.88</v>
      </c>
      <c r="H53">
        <v>86.602999999999994</v>
      </c>
      <c r="I53">
        <v>351.40460000000002</v>
      </c>
      <c r="J53">
        <v>370177.57199999999</v>
      </c>
      <c r="K53">
        <v>3152052.6140000001</v>
      </c>
    </row>
    <row r="54" spans="1:11" x14ac:dyDescent="0.25">
      <c r="B54" t="s">
        <v>7</v>
      </c>
      <c r="C54">
        <v>15</v>
      </c>
      <c r="D54">
        <v>1146.798</v>
      </c>
      <c r="E54">
        <v>370177.57199999999</v>
      </c>
      <c r="F54">
        <v>3152052.6140000001</v>
      </c>
      <c r="H54">
        <v>86.602999999999994</v>
      </c>
      <c r="I54">
        <v>350.44970000000001</v>
      </c>
      <c r="J54">
        <v>370177.57199999999</v>
      </c>
      <c r="K54">
        <v>3152052.6140000001</v>
      </c>
    </row>
    <row r="55" spans="1:11" x14ac:dyDescent="0.25">
      <c r="A55">
        <v>25</v>
      </c>
      <c r="B55" t="s">
        <v>8</v>
      </c>
      <c r="C55">
        <v>11.377000000000001</v>
      </c>
      <c r="D55">
        <v>1161.798</v>
      </c>
      <c r="E55">
        <v>370167.09399999998</v>
      </c>
      <c r="F55">
        <v>3152063.3480000002</v>
      </c>
      <c r="G55">
        <v>500</v>
      </c>
      <c r="I55">
        <v>351.40460000000002</v>
      </c>
      <c r="J55">
        <v>370528.36200000002</v>
      </c>
      <c r="K55">
        <v>3152409.0150000001</v>
      </c>
    </row>
    <row r="56" spans="1:11" x14ac:dyDescent="0.25">
      <c r="B56" t="s">
        <v>7</v>
      </c>
      <c r="C56">
        <v>15</v>
      </c>
      <c r="D56">
        <v>1173.175</v>
      </c>
      <c r="E56">
        <v>370159.32299999997</v>
      </c>
      <c r="F56">
        <v>3152071.6570000001</v>
      </c>
      <c r="H56">
        <v>86.602999999999994</v>
      </c>
      <c r="I56">
        <v>352.85320000000002</v>
      </c>
      <c r="J56">
        <v>370149.31400000001</v>
      </c>
      <c r="K56">
        <v>3152082.8289999999</v>
      </c>
    </row>
    <row r="57" spans="1:11" x14ac:dyDescent="0.25">
      <c r="A57">
        <v>26</v>
      </c>
      <c r="B57" t="s">
        <v>6</v>
      </c>
      <c r="C57">
        <v>107.021</v>
      </c>
      <c r="D57">
        <v>1188.175</v>
      </c>
      <c r="E57">
        <v>370149.31400000001</v>
      </c>
      <c r="F57">
        <v>3152082.8289999999</v>
      </c>
      <c r="I57">
        <v>353.80810000000002</v>
      </c>
      <c r="J57">
        <v>-0.66356959999999998</v>
      </c>
      <c r="K57">
        <v>0.74811450000000002</v>
      </c>
    </row>
    <row r="58" spans="1:11" x14ac:dyDescent="0.25">
      <c r="B58" t="s">
        <v>7</v>
      </c>
      <c r="C58">
        <v>15</v>
      </c>
      <c r="D58">
        <v>1295.1959999999999</v>
      </c>
      <c r="E58">
        <v>370078.29800000001</v>
      </c>
      <c r="F58">
        <v>3152162.892</v>
      </c>
      <c r="H58">
        <v>43.301000000000002</v>
      </c>
      <c r="I58">
        <v>353.80810000000002</v>
      </c>
      <c r="J58">
        <v>370078.29800000001</v>
      </c>
      <c r="K58">
        <v>3152162.892</v>
      </c>
    </row>
    <row r="59" spans="1:11" x14ac:dyDescent="0.25">
      <c r="A59">
        <v>27</v>
      </c>
      <c r="B59" t="s">
        <v>8</v>
      </c>
      <c r="C59">
        <v>77.230999999999995</v>
      </c>
      <c r="D59">
        <v>1310.1959999999999</v>
      </c>
      <c r="E59">
        <v>370068.12400000001</v>
      </c>
      <c r="F59">
        <v>3152173.9109999998</v>
      </c>
      <c r="G59">
        <v>-125</v>
      </c>
      <c r="I59">
        <v>349.98840000000001</v>
      </c>
      <c r="J59">
        <v>369979.75099999999</v>
      </c>
      <c r="K59">
        <v>3152085.5070000002</v>
      </c>
    </row>
    <row r="60" spans="1:11" x14ac:dyDescent="0.25">
      <c r="B60" t="s">
        <v>7</v>
      </c>
      <c r="C60">
        <v>15</v>
      </c>
      <c r="D60">
        <v>1387.4269999999999</v>
      </c>
      <c r="E60">
        <v>370000.57400000002</v>
      </c>
      <c r="F60">
        <v>3152208.76</v>
      </c>
      <c r="H60">
        <v>43.301000000000002</v>
      </c>
      <c r="I60">
        <v>310.65469999999999</v>
      </c>
      <c r="J60">
        <v>369985.69799999997</v>
      </c>
      <c r="K60">
        <v>3152210.665</v>
      </c>
    </row>
    <row r="61" spans="1:11" x14ac:dyDescent="0.25">
      <c r="A61">
        <v>28</v>
      </c>
      <c r="B61" t="s">
        <v>6</v>
      </c>
      <c r="C61">
        <v>48.991999999999997</v>
      </c>
      <c r="D61">
        <v>1402.4269999999999</v>
      </c>
      <c r="E61">
        <v>369985.69799999997</v>
      </c>
      <c r="F61">
        <v>3152210.665</v>
      </c>
      <c r="I61">
        <v>306.83499999999998</v>
      </c>
      <c r="J61">
        <v>-0.99424199999999996</v>
      </c>
      <c r="K61">
        <v>0.1071582</v>
      </c>
    </row>
    <row r="62" spans="1:11" x14ac:dyDescent="0.25">
      <c r="B62" t="s">
        <v>7</v>
      </c>
      <c r="C62">
        <v>12</v>
      </c>
      <c r="D62">
        <v>1451.4190000000001</v>
      </c>
      <c r="E62">
        <v>369936.989</v>
      </c>
      <c r="F62">
        <v>3152215.915</v>
      </c>
      <c r="H62">
        <v>34.640999999999998</v>
      </c>
      <c r="I62">
        <v>306.83499999999998</v>
      </c>
      <c r="J62">
        <v>369936.989</v>
      </c>
      <c r="K62">
        <v>3152215.915</v>
      </c>
    </row>
    <row r="63" spans="1:11" x14ac:dyDescent="0.25">
      <c r="A63">
        <v>29</v>
      </c>
      <c r="B63" t="s">
        <v>8</v>
      </c>
      <c r="C63">
        <v>10.926</v>
      </c>
      <c r="D63">
        <v>1463.4190000000001</v>
      </c>
      <c r="E63">
        <v>369925.03600000002</v>
      </c>
      <c r="F63">
        <v>3152216.9619999998</v>
      </c>
      <c r="G63">
        <v>-100</v>
      </c>
      <c r="I63">
        <v>303.01530000000002</v>
      </c>
      <c r="J63">
        <v>369920.30200000003</v>
      </c>
      <c r="K63">
        <v>3152117.074</v>
      </c>
    </row>
    <row r="64" spans="1:11" x14ac:dyDescent="0.25">
      <c r="B64" t="s">
        <v>7</v>
      </c>
      <c r="C64">
        <v>6</v>
      </c>
      <c r="D64">
        <v>1474.345</v>
      </c>
      <c r="E64">
        <v>369914.11599999998</v>
      </c>
      <c r="F64">
        <v>3152216.8820000002</v>
      </c>
      <c r="H64">
        <v>24.495000000000001</v>
      </c>
      <c r="I64">
        <v>296.05939999999998</v>
      </c>
      <c r="J64">
        <v>369908.136</v>
      </c>
      <c r="K64">
        <v>3152216.3909999998</v>
      </c>
    </row>
    <row r="65" spans="1:11" x14ac:dyDescent="0.25">
      <c r="B65" t="s">
        <v>7</v>
      </c>
      <c r="C65">
        <v>6</v>
      </c>
      <c r="D65">
        <v>1480.345</v>
      </c>
      <c r="E65">
        <v>369908.136</v>
      </c>
      <c r="F65">
        <v>3152216.3909999998</v>
      </c>
      <c r="H65">
        <v>30</v>
      </c>
      <c r="I65">
        <v>294.14960000000002</v>
      </c>
      <c r="J65">
        <v>369908.136</v>
      </c>
      <c r="K65">
        <v>3152216.3909999998</v>
      </c>
    </row>
    <row r="66" spans="1:11" x14ac:dyDescent="0.25">
      <c r="A66">
        <v>30</v>
      </c>
      <c r="B66" t="s">
        <v>8</v>
      </c>
      <c r="C66">
        <v>6.1609999999999996</v>
      </c>
      <c r="D66">
        <v>1486.345</v>
      </c>
      <c r="E66">
        <v>369902.158</v>
      </c>
      <c r="F66">
        <v>3152215.8810000001</v>
      </c>
      <c r="G66">
        <v>150</v>
      </c>
      <c r="I66">
        <v>295.4228</v>
      </c>
      <c r="J66">
        <v>369891.38299999997</v>
      </c>
      <c r="K66">
        <v>3152365.4929999998</v>
      </c>
    </row>
    <row r="67" spans="1:11" x14ac:dyDescent="0.25">
      <c r="B67" t="s">
        <v>7</v>
      </c>
      <c r="C67">
        <v>15</v>
      </c>
      <c r="D67">
        <v>1492.5060000000001</v>
      </c>
      <c r="E67">
        <v>369896.00599999999</v>
      </c>
      <c r="F67">
        <v>3152215.5639999998</v>
      </c>
      <c r="H67">
        <v>47.433999999999997</v>
      </c>
      <c r="I67">
        <v>298.03750000000002</v>
      </c>
      <c r="J67">
        <v>369881.00799999997</v>
      </c>
      <c r="K67">
        <v>3152215.602</v>
      </c>
    </row>
    <row r="68" spans="1:11" x14ac:dyDescent="0.25">
      <c r="A68">
        <v>31</v>
      </c>
      <c r="B68" t="s">
        <v>6</v>
      </c>
      <c r="C68">
        <v>49.734000000000002</v>
      </c>
      <c r="D68">
        <v>1507.5060000000001</v>
      </c>
      <c r="E68">
        <v>369881.00799999997</v>
      </c>
      <c r="F68">
        <v>3152215.602</v>
      </c>
      <c r="I68">
        <v>301.22059999999999</v>
      </c>
      <c r="J68">
        <v>-0.99981620000000004</v>
      </c>
      <c r="K68">
        <v>1.91722E-2</v>
      </c>
    </row>
    <row r="69" spans="1:11" x14ac:dyDescent="0.25">
      <c r="B69" t="s">
        <v>7</v>
      </c>
      <c r="C69">
        <v>15</v>
      </c>
      <c r="D69">
        <v>1557.24</v>
      </c>
      <c r="E69">
        <v>369831.283</v>
      </c>
      <c r="F69">
        <v>3152216.5559999999</v>
      </c>
      <c r="H69">
        <v>122.474</v>
      </c>
      <c r="I69">
        <v>301.22059999999999</v>
      </c>
      <c r="J69">
        <v>369831.283</v>
      </c>
      <c r="K69">
        <v>3152216.5559999999</v>
      </c>
    </row>
    <row r="70" spans="1:11" x14ac:dyDescent="0.25">
      <c r="A70">
        <v>32</v>
      </c>
      <c r="B70" t="s">
        <v>8</v>
      </c>
      <c r="C70">
        <v>21.100999999999999</v>
      </c>
      <c r="D70">
        <v>1572.24</v>
      </c>
      <c r="E70">
        <v>369816.28499999997</v>
      </c>
      <c r="F70">
        <v>3152216.8059999999</v>
      </c>
      <c r="G70">
        <v>-1000</v>
      </c>
      <c r="I70">
        <v>300.74310000000003</v>
      </c>
      <c r="J70">
        <v>369804.61200000002</v>
      </c>
      <c r="K70">
        <v>3151216.8739999998</v>
      </c>
    </row>
    <row r="71" spans="1:11" x14ac:dyDescent="0.25">
      <c r="B71" t="s">
        <v>7</v>
      </c>
      <c r="C71">
        <v>15</v>
      </c>
      <c r="D71">
        <v>1593.3409999999999</v>
      </c>
      <c r="E71">
        <v>369795.18400000001</v>
      </c>
      <c r="F71">
        <v>3152216.8289999999</v>
      </c>
      <c r="H71">
        <v>122.474</v>
      </c>
      <c r="I71">
        <v>299.39980000000003</v>
      </c>
      <c r="J71">
        <v>369780.18599999999</v>
      </c>
      <c r="K71">
        <v>3152216.6129999999</v>
      </c>
    </row>
    <row r="72" spans="1:11" x14ac:dyDescent="0.25">
      <c r="B72" t="s">
        <v>7</v>
      </c>
      <c r="C72">
        <v>15</v>
      </c>
      <c r="D72">
        <v>1608.3409999999999</v>
      </c>
      <c r="E72">
        <v>369780.18599999999</v>
      </c>
      <c r="F72">
        <v>3152216.6129999999</v>
      </c>
      <c r="H72">
        <v>122.474</v>
      </c>
      <c r="I72">
        <v>298.92230000000001</v>
      </c>
      <c r="J72">
        <v>369780.18599999999</v>
      </c>
      <c r="K72">
        <v>3152216.6129999999</v>
      </c>
    </row>
    <row r="73" spans="1:11" x14ac:dyDescent="0.25">
      <c r="A73">
        <v>33</v>
      </c>
      <c r="B73" t="s">
        <v>8</v>
      </c>
      <c r="C73">
        <v>5.9320000000000004</v>
      </c>
      <c r="D73">
        <v>1623.3409999999999</v>
      </c>
      <c r="E73">
        <v>369765.18699999998</v>
      </c>
      <c r="F73">
        <v>3152216.3960000002</v>
      </c>
      <c r="G73">
        <v>1000</v>
      </c>
      <c r="I73">
        <v>299.39980000000003</v>
      </c>
      <c r="J73">
        <v>369755.75900000002</v>
      </c>
      <c r="K73">
        <v>3153216.352</v>
      </c>
    </row>
    <row r="74" spans="1:11" x14ac:dyDescent="0.25">
      <c r="B74" t="s">
        <v>7</v>
      </c>
      <c r="C74">
        <v>15</v>
      </c>
      <c r="D74">
        <v>1629.2739999999999</v>
      </c>
      <c r="E74">
        <v>369759.255</v>
      </c>
      <c r="F74">
        <v>3152216.358</v>
      </c>
      <c r="H74">
        <v>122.474</v>
      </c>
      <c r="I74">
        <v>299.77749999999997</v>
      </c>
      <c r="J74">
        <v>369744.255</v>
      </c>
      <c r="K74">
        <v>3152216.3810000001</v>
      </c>
    </row>
    <row r="75" spans="1:11" x14ac:dyDescent="0.25">
      <c r="A75">
        <v>34</v>
      </c>
      <c r="B75" t="s">
        <v>6</v>
      </c>
      <c r="C75">
        <v>12.666</v>
      </c>
      <c r="D75">
        <v>1644.2739999999999</v>
      </c>
      <c r="E75">
        <v>369744.255</v>
      </c>
      <c r="F75">
        <v>3152216.3810000001</v>
      </c>
      <c r="I75">
        <v>300.25490000000002</v>
      </c>
      <c r="J75">
        <v>-0.99999199999999999</v>
      </c>
      <c r="K75">
        <v>4.0042999999999997E-3</v>
      </c>
    </row>
    <row r="76" spans="1:11" x14ac:dyDescent="0.25">
      <c r="B76" t="s">
        <v>7</v>
      </c>
      <c r="C76">
        <v>15</v>
      </c>
      <c r="D76">
        <v>1656.94</v>
      </c>
      <c r="E76">
        <v>369731.58899999998</v>
      </c>
      <c r="F76">
        <v>3152216.4309999999</v>
      </c>
      <c r="H76">
        <v>122.474</v>
      </c>
      <c r="I76">
        <v>300.25490000000002</v>
      </c>
      <c r="J76">
        <v>369731.58899999998</v>
      </c>
      <c r="K76">
        <v>3152216.4309999999</v>
      </c>
    </row>
    <row r="77" spans="1:11" x14ac:dyDescent="0.25">
      <c r="A77">
        <v>35</v>
      </c>
      <c r="B77" t="s">
        <v>8</v>
      </c>
      <c r="C77">
        <v>24.14</v>
      </c>
      <c r="D77">
        <v>1671.94</v>
      </c>
      <c r="E77">
        <v>369716.58899999998</v>
      </c>
      <c r="F77">
        <v>3152216.5290000001</v>
      </c>
      <c r="G77">
        <v>1000</v>
      </c>
      <c r="I77">
        <v>300.73239999999998</v>
      </c>
      <c r="J77">
        <v>369728.09299999999</v>
      </c>
      <c r="K77">
        <v>3153216.463</v>
      </c>
    </row>
    <row r="78" spans="1:11" x14ac:dyDescent="0.25">
      <c r="B78" t="s">
        <v>7</v>
      </c>
      <c r="C78">
        <v>15</v>
      </c>
      <c r="D78">
        <v>1696.08</v>
      </c>
      <c r="E78">
        <v>369692.45600000001</v>
      </c>
      <c r="F78">
        <v>3152217.0980000002</v>
      </c>
      <c r="H78">
        <v>122.474</v>
      </c>
      <c r="I78">
        <v>302.26920000000001</v>
      </c>
      <c r="J78">
        <v>369677.46899999998</v>
      </c>
      <c r="K78">
        <v>3152217.7080000001</v>
      </c>
    </row>
    <row r="79" spans="1:11" x14ac:dyDescent="0.25">
      <c r="B79" t="s">
        <v>7</v>
      </c>
      <c r="C79">
        <v>15</v>
      </c>
      <c r="D79">
        <v>1711.08</v>
      </c>
      <c r="E79">
        <v>369677.46899999998</v>
      </c>
      <c r="F79">
        <v>3152217.7080000001</v>
      </c>
      <c r="H79">
        <v>122.474</v>
      </c>
      <c r="I79">
        <v>302.7466</v>
      </c>
      <c r="J79">
        <v>369677.46899999998</v>
      </c>
      <c r="K79">
        <v>3152217.7080000001</v>
      </c>
    </row>
    <row r="80" spans="1:11" x14ac:dyDescent="0.25">
      <c r="A80">
        <v>36</v>
      </c>
      <c r="B80" t="s">
        <v>8</v>
      </c>
      <c r="C80">
        <v>19.693999999999999</v>
      </c>
      <c r="D80">
        <v>1726.08</v>
      </c>
      <c r="E80">
        <v>369662.48100000003</v>
      </c>
      <c r="F80">
        <v>3152218.3169999998</v>
      </c>
      <c r="G80">
        <v>-1000</v>
      </c>
      <c r="I80">
        <v>302.26920000000001</v>
      </c>
      <c r="J80">
        <v>369626.84499999997</v>
      </c>
      <c r="K80">
        <v>3151218.952</v>
      </c>
    </row>
    <row r="81" spans="1:11" x14ac:dyDescent="0.25">
      <c r="B81" t="s">
        <v>7</v>
      </c>
      <c r="C81">
        <v>15</v>
      </c>
      <c r="D81">
        <v>1745.7739999999999</v>
      </c>
      <c r="E81">
        <v>369642.79399999999</v>
      </c>
      <c r="F81">
        <v>3152218.8250000002</v>
      </c>
      <c r="H81">
        <v>122.474</v>
      </c>
      <c r="I81">
        <v>301.0154</v>
      </c>
      <c r="J81">
        <v>369627.79499999998</v>
      </c>
      <c r="K81">
        <v>3152218.9890000001</v>
      </c>
    </row>
    <row r="82" spans="1:11" x14ac:dyDescent="0.25">
      <c r="A82">
        <v>37</v>
      </c>
      <c r="B82" t="s">
        <v>6</v>
      </c>
      <c r="C82">
        <v>22.015000000000001</v>
      </c>
      <c r="D82">
        <v>1760.7739999999999</v>
      </c>
      <c r="E82">
        <v>369627.79499999998</v>
      </c>
      <c r="F82">
        <v>3152218.9890000001</v>
      </c>
      <c r="I82">
        <v>300.53789999999998</v>
      </c>
      <c r="J82">
        <v>-0.99996430000000003</v>
      </c>
      <c r="K82">
        <v>8.4498999999999998E-3</v>
      </c>
    </row>
    <row r="83" spans="1:11" x14ac:dyDescent="0.25">
      <c r="B83" t="s">
        <v>7</v>
      </c>
      <c r="C83">
        <v>15</v>
      </c>
      <c r="D83">
        <v>1782.789</v>
      </c>
      <c r="E83">
        <v>369605.78100000002</v>
      </c>
      <c r="F83">
        <v>3152219.1749999998</v>
      </c>
      <c r="H83">
        <v>67.081999999999994</v>
      </c>
      <c r="I83">
        <v>300.53789999999998</v>
      </c>
      <c r="J83">
        <v>369605.78100000002</v>
      </c>
      <c r="K83">
        <v>3152219.1749999998</v>
      </c>
    </row>
    <row r="84" spans="1:11" x14ac:dyDescent="0.25">
      <c r="A84">
        <v>38</v>
      </c>
      <c r="B84" t="s">
        <v>8</v>
      </c>
      <c r="C84">
        <v>24.631</v>
      </c>
      <c r="D84">
        <v>1797.789</v>
      </c>
      <c r="E84">
        <v>369590.78200000001</v>
      </c>
      <c r="F84">
        <v>3152219.1770000001</v>
      </c>
      <c r="G84">
        <v>-300</v>
      </c>
      <c r="I84">
        <v>298.94639999999998</v>
      </c>
      <c r="J84">
        <v>369595.74599999998</v>
      </c>
      <c r="K84">
        <v>3151919.2179999999</v>
      </c>
    </row>
    <row r="85" spans="1:11" x14ac:dyDescent="0.25">
      <c r="B85" t="s">
        <v>7</v>
      </c>
      <c r="C85">
        <v>15</v>
      </c>
      <c r="D85">
        <v>1822.4190000000001</v>
      </c>
      <c r="E85">
        <v>369566.19900000002</v>
      </c>
      <c r="F85">
        <v>3152217.7590000001</v>
      </c>
      <c r="H85">
        <v>67.081999999999994</v>
      </c>
      <c r="I85">
        <v>293.71960000000001</v>
      </c>
      <c r="J85">
        <v>369551.299</v>
      </c>
      <c r="K85">
        <v>3152216.034</v>
      </c>
    </row>
    <row r="86" spans="1:11" x14ac:dyDescent="0.25">
      <c r="A86">
        <v>39</v>
      </c>
      <c r="B86" t="s">
        <v>6</v>
      </c>
      <c r="C86">
        <v>109.824</v>
      </c>
      <c r="D86">
        <v>1837.4190000000001</v>
      </c>
      <c r="E86">
        <v>369551.299</v>
      </c>
      <c r="F86">
        <v>3152216.034</v>
      </c>
      <c r="I86">
        <v>292.12810000000002</v>
      </c>
      <c r="J86">
        <v>-0.99236480000000005</v>
      </c>
      <c r="K86">
        <v>-0.1233373</v>
      </c>
    </row>
    <row r="87" spans="1:11" x14ac:dyDescent="0.25">
      <c r="B87" t="s">
        <v>7</v>
      </c>
      <c r="C87">
        <v>15</v>
      </c>
      <c r="D87">
        <v>1947.2439999999999</v>
      </c>
      <c r="E87">
        <v>369442.31300000002</v>
      </c>
      <c r="F87">
        <v>3152202.4879999999</v>
      </c>
      <c r="H87">
        <v>77.459999999999994</v>
      </c>
      <c r="I87">
        <v>292.12810000000002</v>
      </c>
      <c r="J87">
        <v>369442.31300000002</v>
      </c>
      <c r="K87">
        <v>3152202.4879999999</v>
      </c>
    </row>
    <row r="88" spans="1:11" x14ac:dyDescent="0.25">
      <c r="A88">
        <v>40</v>
      </c>
      <c r="B88" t="s">
        <v>8</v>
      </c>
      <c r="C88">
        <v>19.663</v>
      </c>
      <c r="D88">
        <v>1962.2439999999999</v>
      </c>
      <c r="E88">
        <v>369427.41600000003</v>
      </c>
      <c r="F88">
        <v>3152200.7310000001</v>
      </c>
      <c r="G88">
        <v>400</v>
      </c>
      <c r="I88">
        <v>293.32170000000002</v>
      </c>
      <c r="J88">
        <v>369385.53200000001</v>
      </c>
      <c r="K88">
        <v>3152598.5320000001</v>
      </c>
    </row>
    <row r="89" spans="1:11" x14ac:dyDescent="0.25">
      <c r="B89" t="s">
        <v>7</v>
      </c>
      <c r="C89">
        <v>15</v>
      </c>
      <c r="D89">
        <v>1981.9069999999999</v>
      </c>
      <c r="E89">
        <v>369407.81800000003</v>
      </c>
      <c r="F89">
        <v>3152199.1540000001</v>
      </c>
      <c r="H89">
        <v>77.459999999999994</v>
      </c>
      <c r="I89">
        <v>296.45119999999997</v>
      </c>
      <c r="J89">
        <v>369392.83299999998</v>
      </c>
      <c r="K89">
        <v>3152198.5049999999</v>
      </c>
    </row>
    <row r="90" spans="1:11" x14ac:dyDescent="0.25">
      <c r="A90">
        <v>41</v>
      </c>
      <c r="B90" t="s">
        <v>6</v>
      </c>
      <c r="C90">
        <v>47.183</v>
      </c>
      <c r="D90">
        <v>1996.9069999999999</v>
      </c>
      <c r="E90">
        <v>369392.83299999998</v>
      </c>
      <c r="F90">
        <v>3152198.5049999999</v>
      </c>
      <c r="I90">
        <v>297.64490000000001</v>
      </c>
      <c r="J90">
        <v>-0.99931579999999998</v>
      </c>
      <c r="K90">
        <v>-3.6985700000000003E-2</v>
      </c>
    </row>
    <row r="91" spans="1:11" x14ac:dyDescent="0.25">
      <c r="B91" t="s">
        <v>7</v>
      </c>
      <c r="C91">
        <v>15</v>
      </c>
      <c r="D91">
        <v>2044.0889999999999</v>
      </c>
      <c r="E91">
        <v>369345.68199999997</v>
      </c>
      <c r="F91">
        <v>3152196.76</v>
      </c>
      <c r="H91">
        <v>86.602999999999994</v>
      </c>
      <c r="I91">
        <v>297.64490000000001</v>
      </c>
      <c r="J91">
        <v>369345.68199999997</v>
      </c>
      <c r="K91">
        <v>3152196.76</v>
      </c>
    </row>
    <row r="92" spans="1:11" x14ac:dyDescent="0.25">
      <c r="A92">
        <v>42</v>
      </c>
      <c r="B92" t="s">
        <v>8</v>
      </c>
      <c r="C92">
        <v>31.748000000000001</v>
      </c>
      <c r="D92">
        <v>2059.0889999999999</v>
      </c>
      <c r="E92">
        <v>369330.69</v>
      </c>
      <c r="F92">
        <v>3152196.28</v>
      </c>
      <c r="G92">
        <v>500</v>
      </c>
      <c r="I92">
        <v>298.59980000000002</v>
      </c>
      <c r="J92">
        <v>369319.69400000002</v>
      </c>
      <c r="K92">
        <v>3152696.159</v>
      </c>
    </row>
    <row r="93" spans="1:11" x14ac:dyDescent="0.25">
      <c r="B93" t="s">
        <v>7</v>
      </c>
      <c r="C93">
        <v>15</v>
      </c>
      <c r="D93">
        <v>2090.837</v>
      </c>
      <c r="E93">
        <v>369298.94900000002</v>
      </c>
      <c r="F93">
        <v>3152196.59</v>
      </c>
      <c r="H93">
        <v>86.602999999999994</v>
      </c>
      <c r="I93">
        <v>302.64210000000003</v>
      </c>
      <c r="J93">
        <v>369283.96899999998</v>
      </c>
      <c r="K93">
        <v>3152197.3620000002</v>
      </c>
    </row>
    <row r="94" spans="1:11" x14ac:dyDescent="0.25">
      <c r="B94" t="s">
        <v>7</v>
      </c>
      <c r="C94">
        <v>15</v>
      </c>
      <c r="D94">
        <v>2105.837</v>
      </c>
      <c r="E94">
        <v>369283.96899999998</v>
      </c>
      <c r="F94">
        <v>3152197.3620000002</v>
      </c>
      <c r="H94">
        <v>86.602999999999994</v>
      </c>
      <c r="I94">
        <v>303.59699999999998</v>
      </c>
      <c r="J94">
        <v>369283.96899999998</v>
      </c>
      <c r="K94">
        <v>3152197.3620000002</v>
      </c>
    </row>
    <row r="95" spans="1:11" x14ac:dyDescent="0.25">
      <c r="A95">
        <v>43</v>
      </c>
      <c r="B95" t="s">
        <v>8</v>
      </c>
      <c r="C95">
        <v>35.326999999999998</v>
      </c>
      <c r="D95">
        <v>2120.837</v>
      </c>
      <c r="E95">
        <v>369268.989</v>
      </c>
      <c r="F95">
        <v>3152198.1340000001</v>
      </c>
      <c r="G95">
        <v>-500</v>
      </c>
      <c r="I95">
        <v>302.64210000000003</v>
      </c>
      <c r="J95">
        <v>369248.245</v>
      </c>
      <c r="K95">
        <v>3151698.5649999999</v>
      </c>
    </row>
    <row r="96" spans="1:11" x14ac:dyDescent="0.25">
      <c r="B96" t="s">
        <v>7</v>
      </c>
      <c r="C96">
        <v>15</v>
      </c>
      <c r="D96">
        <v>2156.165</v>
      </c>
      <c r="E96">
        <v>369233.67</v>
      </c>
      <c r="F96">
        <v>3152198.352</v>
      </c>
      <c r="H96">
        <v>86.602999999999994</v>
      </c>
      <c r="I96">
        <v>298.14400000000001</v>
      </c>
      <c r="J96">
        <v>369218.68199999997</v>
      </c>
      <c r="K96">
        <v>3152197.7650000001</v>
      </c>
    </row>
    <row r="97" spans="1:11" x14ac:dyDescent="0.25">
      <c r="A97">
        <v>44</v>
      </c>
      <c r="B97" t="s">
        <v>6</v>
      </c>
      <c r="C97">
        <v>448.52300000000002</v>
      </c>
      <c r="D97">
        <v>2171.165</v>
      </c>
      <c r="E97">
        <v>369218.68199999997</v>
      </c>
      <c r="F97">
        <v>3152197.7650000001</v>
      </c>
      <c r="I97">
        <v>297.1891</v>
      </c>
      <c r="J97">
        <v>-0.99902539999999995</v>
      </c>
      <c r="K97">
        <v>-4.4139299999999999E-2</v>
      </c>
    </row>
    <row r="98" spans="1:11" x14ac:dyDescent="0.25">
      <c r="A98">
        <v>45</v>
      </c>
      <c r="B98" t="s">
        <v>8</v>
      </c>
      <c r="C98">
        <v>31.945</v>
      </c>
      <c r="D98">
        <v>2619.6880000000001</v>
      </c>
      <c r="E98">
        <v>368770.59600000002</v>
      </c>
      <c r="F98">
        <v>3152177.9679999999</v>
      </c>
      <c r="G98">
        <v>-5000</v>
      </c>
      <c r="I98">
        <v>297.1891</v>
      </c>
      <c r="J98">
        <v>368991.29200000002</v>
      </c>
      <c r="K98">
        <v>3147182.841</v>
      </c>
    </row>
    <row r="99" spans="1:11" x14ac:dyDescent="0.25">
      <c r="B99" t="s">
        <v>7</v>
      </c>
      <c r="C99">
        <v>15</v>
      </c>
      <c r="D99">
        <v>2651.6329999999998</v>
      </c>
      <c r="E99">
        <v>368738.68599999999</v>
      </c>
      <c r="F99">
        <v>3152176.4559999998</v>
      </c>
      <c r="H99">
        <v>273.86099999999999</v>
      </c>
      <c r="I99">
        <v>296.7824</v>
      </c>
      <c r="J99">
        <v>368723.70600000001</v>
      </c>
      <c r="K99">
        <v>3152175.6830000002</v>
      </c>
    </row>
    <row r="100" spans="1:11" x14ac:dyDescent="0.25">
      <c r="B100" t="s">
        <v>7</v>
      </c>
      <c r="C100">
        <v>15</v>
      </c>
      <c r="D100">
        <v>2666.6329999999998</v>
      </c>
      <c r="E100">
        <v>368723.70600000001</v>
      </c>
      <c r="F100">
        <v>3152175.6830000002</v>
      </c>
      <c r="H100">
        <v>273.86099999999999</v>
      </c>
      <c r="I100">
        <v>296.68689999999998</v>
      </c>
      <c r="J100">
        <v>368723.70600000001</v>
      </c>
      <c r="K100">
        <v>3152175.6830000002</v>
      </c>
    </row>
    <row r="101" spans="1:11" x14ac:dyDescent="0.25">
      <c r="A101">
        <v>46</v>
      </c>
      <c r="B101" t="s">
        <v>8</v>
      </c>
      <c r="C101">
        <v>39.256</v>
      </c>
      <c r="D101">
        <v>2681.6329999999998</v>
      </c>
      <c r="E101">
        <v>368708.72600000002</v>
      </c>
      <c r="F101">
        <v>3152174.91</v>
      </c>
      <c r="G101">
        <v>5000</v>
      </c>
      <c r="I101">
        <v>296.7824</v>
      </c>
      <c r="J101">
        <v>368456.12</v>
      </c>
      <c r="K101">
        <v>3157168.5249999999</v>
      </c>
    </row>
    <row r="102" spans="1:11" x14ac:dyDescent="0.25">
      <c r="B102" t="s">
        <v>7</v>
      </c>
      <c r="C102">
        <v>15</v>
      </c>
      <c r="D102">
        <v>2720.89</v>
      </c>
      <c r="E102">
        <v>368669.51199999999</v>
      </c>
      <c r="F102">
        <v>3152173.0809999998</v>
      </c>
      <c r="H102">
        <v>273.86099999999999</v>
      </c>
      <c r="I102">
        <v>297.28219999999999</v>
      </c>
      <c r="J102">
        <v>368654.52500000002</v>
      </c>
      <c r="K102">
        <v>3152172.4550000001</v>
      </c>
    </row>
    <row r="103" spans="1:11" x14ac:dyDescent="0.25">
      <c r="A103">
        <v>47</v>
      </c>
      <c r="B103" t="s">
        <v>6</v>
      </c>
      <c r="C103">
        <v>116.515</v>
      </c>
      <c r="D103">
        <v>2735.89</v>
      </c>
      <c r="E103">
        <v>368654.52500000002</v>
      </c>
      <c r="F103">
        <v>3152172.4550000001</v>
      </c>
      <c r="I103">
        <v>297.3777</v>
      </c>
      <c r="J103">
        <v>-0.99915180000000003</v>
      </c>
      <c r="K103">
        <v>-4.11797E-2</v>
      </c>
    </row>
    <row r="104" spans="1:11" x14ac:dyDescent="0.25">
      <c r="B104" t="s">
        <v>7</v>
      </c>
      <c r="C104">
        <v>15</v>
      </c>
      <c r="D104">
        <v>2852.404</v>
      </c>
      <c r="E104">
        <v>368538.11</v>
      </c>
      <c r="F104">
        <v>3152167.6570000001</v>
      </c>
      <c r="H104">
        <v>67.081999999999994</v>
      </c>
      <c r="I104">
        <v>297.3777</v>
      </c>
      <c r="J104">
        <v>368538.11</v>
      </c>
      <c r="K104">
        <v>3152167.6570000001</v>
      </c>
    </row>
    <row r="105" spans="1:11" x14ac:dyDescent="0.25">
      <c r="A105">
        <v>48</v>
      </c>
      <c r="B105" t="s">
        <v>8</v>
      </c>
      <c r="C105">
        <v>8.9819999999999993</v>
      </c>
      <c r="D105">
        <v>2867.404</v>
      </c>
      <c r="E105">
        <v>368523.11800000002</v>
      </c>
      <c r="F105">
        <v>3152167.165</v>
      </c>
      <c r="G105">
        <v>300</v>
      </c>
      <c r="I105">
        <v>298.9692</v>
      </c>
      <c r="J105">
        <v>368518.261</v>
      </c>
      <c r="K105">
        <v>3152467.125</v>
      </c>
    </row>
    <row r="106" spans="1:11" x14ac:dyDescent="0.25">
      <c r="B106" t="s">
        <v>7</v>
      </c>
      <c r="C106">
        <v>15</v>
      </c>
      <c r="D106">
        <v>2876.386</v>
      </c>
      <c r="E106">
        <v>368514.13699999999</v>
      </c>
      <c r="F106">
        <v>3152167.1540000001</v>
      </c>
      <c r="H106">
        <v>67.081999999999994</v>
      </c>
      <c r="I106">
        <v>300.87520000000001</v>
      </c>
      <c r="J106">
        <v>368499.14399999997</v>
      </c>
      <c r="K106">
        <v>3152167.61</v>
      </c>
    </row>
    <row r="107" spans="1:11" x14ac:dyDescent="0.25">
      <c r="B107" t="s">
        <v>7</v>
      </c>
      <c r="C107">
        <v>15</v>
      </c>
      <c r="D107">
        <v>2891.386</v>
      </c>
      <c r="E107">
        <v>368499.14399999997</v>
      </c>
      <c r="F107">
        <v>3152167.61</v>
      </c>
      <c r="H107">
        <v>67.081999999999994</v>
      </c>
      <c r="I107">
        <v>302.4667</v>
      </c>
      <c r="J107">
        <v>368499.14399999997</v>
      </c>
      <c r="K107">
        <v>3152167.61</v>
      </c>
    </row>
    <row r="108" spans="1:11" x14ac:dyDescent="0.25">
      <c r="A108">
        <v>49</v>
      </c>
      <c r="B108" t="s">
        <v>8</v>
      </c>
      <c r="C108">
        <v>8.9819999999999993</v>
      </c>
      <c r="D108">
        <v>2906.386</v>
      </c>
      <c r="E108">
        <v>368484.152</v>
      </c>
      <c r="F108">
        <v>3152168.0660000001</v>
      </c>
      <c r="G108">
        <v>-300</v>
      </c>
      <c r="I108">
        <v>300.87520000000001</v>
      </c>
      <c r="J108">
        <v>368480.02799999999</v>
      </c>
      <c r="K108">
        <v>3151868.094</v>
      </c>
    </row>
    <row r="109" spans="1:11" x14ac:dyDescent="0.25">
      <c r="B109" t="s">
        <v>7</v>
      </c>
      <c r="C109">
        <v>15</v>
      </c>
      <c r="D109">
        <v>2915.3670000000002</v>
      </c>
      <c r="E109">
        <v>368475.17099999997</v>
      </c>
      <c r="F109">
        <v>3152168.0550000002</v>
      </c>
      <c r="H109">
        <v>67.081999999999994</v>
      </c>
      <c r="I109">
        <v>298.9692</v>
      </c>
      <c r="J109">
        <v>368460.179</v>
      </c>
      <c r="K109">
        <v>3152167.5619999999</v>
      </c>
    </row>
    <row r="110" spans="1:11" x14ac:dyDescent="0.25">
      <c r="A110">
        <v>50</v>
      </c>
      <c r="B110" t="s">
        <v>6</v>
      </c>
      <c r="C110">
        <v>49.274000000000001</v>
      </c>
      <c r="D110">
        <v>2930.3670000000002</v>
      </c>
      <c r="E110">
        <v>368460.179</v>
      </c>
      <c r="F110">
        <v>3152167.5619999999</v>
      </c>
      <c r="I110">
        <v>297.3777</v>
      </c>
      <c r="J110">
        <v>-0.99915180000000003</v>
      </c>
      <c r="K110">
        <v>-4.11797E-2</v>
      </c>
    </row>
    <row r="111" spans="1:11" x14ac:dyDescent="0.25">
      <c r="B111" t="s">
        <v>7</v>
      </c>
      <c r="C111">
        <v>15</v>
      </c>
      <c r="D111">
        <v>2979.6410000000001</v>
      </c>
      <c r="E111">
        <v>368410.94699999999</v>
      </c>
      <c r="F111">
        <v>3152165.5329999998</v>
      </c>
      <c r="H111">
        <v>28.196000000000002</v>
      </c>
      <c r="I111">
        <v>297.3777</v>
      </c>
      <c r="J111">
        <v>368410.94699999999</v>
      </c>
      <c r="K111">
        <v>3152165.5329999998</v>
      </c>
    </row>
    <row r="112" spans="1:11" x14ac:dyDescent="0.25">
      <c r="A112">
        <v>51</v>
      </c>
      <c r="B112" t="s">
        <v>8</v>
      </c>
      <c r="C112">
        <v>72.361000000000004</v>
      </c>
      <c r="D112">
        <v>2994.6410000000001</v>
      </c>
      <c r="E112">
        <v>368396.01899999997</v>
      </c>
      <c r="F112">
        <v>3152164.2110000001</v>
      </c>
      <c r="G112">
        <v>-53</v>
      </c>
      <c r="I112">
        <v>288.3689</v>
      </c>
      <c r="J112">
        <v>368405.64799999999</v>
      </c>
      <c r="K112">
        <v>3152112.0929999999</v>
      </c>
    </row>
    <row r="113" spans="1:11" x14ac:dyDescent="0.25">
      <c r="B113" t="s">
        <v>7</v>
      </c>
      <c r="C113">
        <v>15</v>
      </c>
      <c r="D113">
        <v>3067.002</v>
      </c>
      <c r="E113">
        <v>368352.66200000001</v>
      </c>
      <c r="F113">
        <v>3152113.301</v>
      </c>
      <c r="H113">
        <v>28.196000000000002</v>
      </c>
      <c r="I113">
        <v>201.45140000000001</v>
      </c>
      <c r="J113">
        <v>368353.73300000001</v>
      </c>
      <c r="K113">
        <v>3152098.3530000001</v>
      </c>
    </row>
    <row r="114" spans="1:11" x14ac:dyDescent="0.25">
      <c r="A114">
        <v>52</v>
      </c>
      <c r="B114" t="s">
        <v>6</v>
      </c>
      <c r="C114">
        <v>129.166</v>
      </c>
      <c r="D114">
        <v>3082.002</v>
      </c>
      <c r="E114">
        <v>368353.73300000001</v>
      </c>
      <c r="F114">
        <v>3152098.3530000001</v>
      </c>
      <c r="I114">
        <v>192.4426</v>
      </c>
      <c r="J114">
        <v>0.1184327</v>
      </c>
      <c r="K114">
        <v>-0.99296209999999996</v>
      </c>
    </row>
    <row r="115" spans="1:11" x14ac:dyDescent="0.25">
      <c r="D115">
        <v>3211.1680000000001</v>
      </c>
      <c r="E115">
        <v>368369.03100000002</v>
      </c>
      <c r="F115">
        <v>3151970.0950000002</v>
      </c>
      <c r="I115">
        <v>192.4426</v>
      </c>
    </row>
    <row r="117" spans="1:11" x14ac:dyDescent="0.25">
      <c r="A117" s="2" t="s">
        <v>32</v>
      </c>
    </row>
    <row r="118" spans="1:11" x14ac:dyDescent="0.25">
      <c r="A118" t="s">
        <v>0</v>
      </c>
      <c r="B118" t="s">
        <v>1</v>
      </c>
      <c r="C118" t="s">
        <v>22</v>
      </c>
      <c r="D118" t="s">
        <v>23</v>
      </c>
      <c r="E118" t="s">
        <v>10</v>
      </c>
      <c r="F118" t="s">
        <v>4</v>
      </c>
      <c r="G118" t="s">
        <v>24</v>
      </c>
      <c r="H118" t="s">
        <v>11</v>
      </c>
      <c r="I118" t="s">
        <v>25</v>
      </c>
      <c r="J118" t="s">
        <v>13</v>
      </c>
      <c r="K118" t="s">
        <v>5</v>
      </c>
    </row>
    <row r="119" spans="1:11" x14ac:dyDescent="0.25">
      <c r="A119">
        <v>1</v>
      </c>
      <c r="B119" t="s">
        <v>6</v>
      </c>
      <c r="C119">
        <v>45.177999999999997</v>
      </c>
      <c r="D119">
        <v>0</v>
      </c>
      <c r="E119">
        <v>371068.451</v>
      </c>
      <c r="F119">
        <v>3151522.6359999999</v>
      </c>
      <c r="I119">
        <v>21.858000000000001</v>
      </c>
      <c r="J119">
        <v>0.3366381</v>
      </c>
      <c r="K119">
        <v>0.94163410000000003</v>
      </c>
    </row>
    <row r="120" spans="1:11" x14ac:dyDescent="0.25">
      <c r="B120" t="s">
        <v>7</v>
      </c>
      <c r="C120">
        <v>15</v>
      </c>
      <c r="D120">
        <v>45.177999999999997</v>
      </c>
      <c r="E120">
        <v>371083.66</v>
      </c>
      <c r="F120">
        <v>3151565.1770000001</v>
      </c>
      <c r="H120">
        <v>22.913</v>
      </c>
      <c r="I120">
        <v>21.858000000000001</v>
      </c>
      <c r="J120">
        <v>371083.66</v>
      </c>
      <c r="K120">
        <v>3151565.1770000001</v>
      </c>
    </row>
    <row r="121" spans="1:11" x14ac:dyDescent="0.25">
      <c r="A121">
        <v>2</v>
      </c>
      <c r="B121" t="s">
        <v>8</v>
      </c>
      <c r="C121">
        <v>40.801000000000002</v>
      </c>
      <c r="D121">
        <v>60.177999999999997</v>
      </c>
      <c r="E121">
        <v>371087.68</v>
      </c>
      <c r="F121">
        <v>3151579.5959999999</v>
      </c>
      <c r="G121">
        <v>-35</v>
      </c>
      <c r="I121">
        <v>8.2161000000000008</v>
      </c>
      <c r="J121">
        <v>371052.97200000001</v>
      </c>
      <c r="K121">
        <v>3151584.1009999998</v>
      </c>
    </row>
    <row r="122" spans="1:11" x14ac:dyDescent="0.25">
      <c r="B122" t="s">
        <v>7</v>
      </c>
      <c r="C122">
        <v>15</v>
      </c>
      <c r="D122">
        <v>100.979</v>
      </c>
      <c r="E122">
        <v>371070.78899999999</v>
      </c>
      <c r="F122">
        <v>3151614.2259999998</v>
      </c>
      <c r="H122">
        <v>22.913</v>
      </c>
      <c r="I122">
        <v>334.0027</v>
      </c>
      <c r="J122">
        <v>371056.951</v>
      </c>
      <c r="K122">
        <v>3151619.9339999999</v>
      </c>
    </row>
    <row r="123" spans="1:11" x14ac:dyDescent="0.25">
      <c r="A123">
        <v>3</v>
      </c>
      <c r="B123" t="s">
        <v>6</v>
      </c>
      <c r="C123">
        <v>84.623999999999995</v>
      </c>
      <c r="D123">
        <v>115.979</v>
      </c>
      <c r="E123">
        <v>371056.951</v>
      </c>
      <c r="F123">
        <v>3151619.9339999999</v>
      </c>
      <c r="I123">
        <v>320.36079999999998</v>
      </c>
      <c r="J123">
        <v>-0.94928970000000001</v>
      </c>
      <c r="K123">
        <v>0.31440279999999998</v>
      </c>
    </row>
    <row r="124" spans="1:11" x14ac:dyDescent="0.25">
      <c r="B124" t="s">
        <v>7</v>
      </c>
      <c r="C124">
        <v>15</v>
      </c>
      <c r="D124">
        <v>200.60300000000001</v>
      </c>
      <c r="E124">
        <v>370976.61800000002</v>
      </c>
      <c r="F124">
        <v>3151646.54</v>
      </c>
      <c r="H124">
        <v>54.771999999999998</v>
      </c>
      <c r="I124">
        <v>320.36079999999998</v>
      </c>
      <c r="J124">
        <v>370976.61800000002</v>
      </c>
      <c r="K124">
        <v>3151646.54</v>
      </c>
    </row>
    <row r="125" spans="1:11" x14ac:dyDescent="0.25">
      <c r="A125">
        <v>4</v>
      </c>
      <c r="B125" t="s">
        <v>8</v>
      </c>
      <c r="C125">
        <v>16.399000000000001</v>
      </c>
      <c r="D125">
        <v>215.60300000000001</v>
      </c>
      <c r="E125">
        <v>370962.32199999999</v>
      </c>
      <c r="F125">
        <v>3151651.0780000002</v>
      </c>
      <c r="G125">
        <v>-200</v>
      </c>
      <c r="I125">
        <v>317.9735</v>
      </c>
      <c r="J125">
        <v>370906.60399999999</v>
      </c>
      <c r="K125">
        <v>3151458.9959999998</v>
      </c>
    </row>
    <row r="126" spans="1:11" x14ac:dyDescent="0.25">
      <c r="B126" t="s">
        <v>7</v>
      </c>
      <c r="C126">
        <v>15</v>
      </c>
      <c r="D126">
        <v>232.00200000000001</v>
      </c>
      <c r="E126">
        <v>370946.40299999999</v>
      </c>
      <c r="F126">
        <v>3151654.9959999998</v>
      </c>
      <c r="H126">
        <v>54.771999999999998</v>
      </c>
      <c r="I126">
        <v>312.75360000000001</v>
      </c>
      <c r="J126">
        <v>370931.63400000002</v>
      </c>
      <c r="K126">
        <v>3151657.6120000002</v>
      </c>
    </row>
    <row r="127" spans="1:11" x14ac:dyDescent="0.25">
      <c r="A127">
        <v>5</v>
      </c>
      <c r="B127" t="s">
        <v>6</v>
      </c>
      <c r="C127">
        <v>152.91999999999999</v>
      </c>
      <c r="D127">
        <v>247.00200000000001</v>
      </c>
      <c r="E127">
        <v>370931.63400000002</v>
      </c>
      <c r="F127">
        <v>3151657.6120000002</v>
      </c>
      <c r="I127">
        <v>310.36630000000002</v>
      </c>
      <c r="J127">
        <v>-0.98677190000000004</v>
      </c>
      <c r="K127">
        <v>0.1621148</v>
      </c>
    </row>
    <row r="128" spans="1:11" x14ac:dyDescent="0.25">
      <c r="B128" t="s">
        <v>7</v>
      </c>
      <c r="C128">
        <v>15</v>
      </c>
      <c r="D128">
        <v>399.92200000000003</v>
      </c>
      <c r="E128">
        <v>370780.73700000002</v>
      </c>
      <c r="F128">
        <v>3151682.4029999999</v>
      </c>
      <c r="H128">
        <v>30</v>
      </c>
      <c r="I128">
        <v>310.36630000000002</v>
      </c>
      <c r="J128">
        <v>370780.73700000002</v>
      </c>
      <c r="K128">
        <v>3151682.4029999999</v>
      </c>
    </row>
    <row r="129" spans="1:11" x14ac:dyDescent="0.25">
      <c r="A129">
        <v>6</v>
      </c>
      <c r="B129" t="s">
        <v>8</v>
      </c>
      <c r="C129">
        <v>17.238</v>
      </c>
      <c r="D129">
        <v>414.92200000000003</v>
      </c>
      <c r="E129">
        <v>370765.85700000002</v>
      </c>
      <c r="F129">
        <v>3151684.2149999999</v>
      </c>
      <c r="G129">
        <v>-60</v>
      </c>
      <c r="I129">
        <v>302.4085</v>
      </c>
      <c r="J129">
        <v>370763.587</v>
      </c>
      <c r="K129">
        <v>3151624.2579999999</v>
      </c>
    </row>
    <row r="130" spans="1:11" x14ac:dyDescent="0.25">
      <c r="B130" t="s">
        <v>7</v>
      </c>
      <c r="C130">
        <v>20</v>
      </c>
      <c r="D130">
        <v>432.16</v>
      </c>
      <c r="E130">
        <v>370748.77399999998</v>
      </c>
      <c r="F130">
        <v>3151682.4</v>
      </c>
      <c r="H130">
        <v>34.640999999999998</v>
      </c>
      <c r="I130">
        <v>284.11810000000003</v>
      </c>
      <c r="J130">
        <v>370730.08299999998</v>
      </c>
      <c r="K130">
        <v>3151675.352</v>
      </c>
    </row>
    <row r="131" spans="1:11" x14ac:dyDescent="0.25">
      <c r="A131">
        <v>7</v>
      </c>
      <c r="B131" t="s">
        <v>6</v>
      </c>
      <c r="C131">
        <v>3.6859999999999999</v>
      </c>
      <c r="D131">
        <v>452.16</v>
      </c>
      <c r="E131">
        <v>370730.08299999998</v>
      </c>
      <c r="F131">
        <v>3151675.352</v>
      </c>
      <c r="I131">
        <v>273.50779999999997</v>
      </c>
      <c r="J131">
        <v>-0.91465640000000004</v>
      </c>
      <c r="K131">
        <v>-0.40423219999999999</v>
      </c>
    </row>
    <row r="132" spans="1:11" x14ac:dyDescent="0.25">
      <c r="B132" t="s">
        <v>7</v>
      </c>
      <c r="C132">
        <v>15</v>
      </c>
      <c r="D132">
        <v>455.846</v>
      </c>
      <c r="E132">
        <v>370726.712</v>
      </c>
      <c r="F132">
        <v>3151673.8620000002</v>
      </c>
      <c r="H132">
        <v>21.213000000000001</v>
      </c>
      <c r="I132">
        <v>273.50779999999997</v>
      </c>
      <c r="J132">
        <v>370726.712</v>
      </c>
      <c r="K132">
        <v>3151673.8620000002</v>
      </c>
    </row>
    <row r="133" spans="1:11" x14ac:dyDescent="0.25">
      <c r="A133">
        <v>8</v>
      </c>
      <c r="B133" t="s">
        <v>8</v>
      </c>
      <c r="C133">
        <v>11.006</v>
      </c>
      <c r="D133">
        <v>470.846</v>
      </c>
      <c r="E133">
        <v>370712.57400000002</v>
      </c>
      <c r="F133">
        <v>3151668.9750000001</v>
      </c>
      <c r="G133">
        <v>30</v>
      </c>
      <c r="I133">
        <v>289.42320000000001</v>
      </c>
      <c r="J133">
        <v>370707.61300000001</v>
      </c>
      <c r="K133">
        <v>3151698.5619999999</v>
      </c>
    </row>
    <row r="134" spans="1:11" x14ac:dyDescent="0.25">
      <c r="B134" t="s">
        <v>7</v>
      </c>
      <c r="C134">
        <v>12</v>
      </c>
      <c r="D134">
        <v>481.85300000000001</v>
      </c>
      <c r="E134">
        <v>370701.63099999999</v>
      </c>
      <c r="F134">
        <v>3151669.1639999999</v>
      </c>
      <c r="H134">
        <v>18.974</v>
      </c>
      <c r="I134">
        <v>312.77949999999998</v>
      </c>
      <c r="J134">
        <v>370690.315</v>
      </c>
      <c r="K134">
        <v>3151673.0920000002</v>
      </c>
    </row>
    <row r="135" spans="1:11" x14ac:dyDescent="0.25">
      <c r="A135">
        <v>9</v>
      </c>
      <c r="B135" t="s">
        <v>6</v>
      </c>
      <c r="C135">
        <v>6.8970000000000002</v>
      </c>
      <c r="D135">
        <v>493.85300000000001</v>
      </c>
      <c r="E135">
        <v>370690.315</v>
      </c>
      <c r="F135">
        <v>3151673.0920000002</v>
      </c>
      <c r="I135">
        <v>325.51190000000003</v>
      </c>
      <c r="J135">
        <v>-0.92077240000000005</v>
      </c>
      <c r="K135">
        <v>0.39010020000000001</v>
      </c>
    </row>
    <row r="136" spans="1:11" x14ac:dyDescent="0.25">
      <c r="B136" t="s">
        <v>7</v>
      </c>
      <c r="C136">
        <v>15</v>
      </c>
      <c r="D136">
        <v>500.75</v>
      </c>
      <c r="E136">
        <v>370683.96399999998</v>
      </c>
      <c r="F136">
        <v>3151675.7829999998</v>
      </c>
      <c r="H136">
        <v>54.771999999999998</v>
      </c>
      <c r="I136">
        <v>325.51190000000003</v>
      </c>
      <c r="J136">
        <v>370683.96399999998</v>
      </c>
      <c r="K136">
        <v>3151675.7829999998</v>
      </c>
    </row>
    <row r="137" spans="1:11" x14ac:dyDescent="0.25">
      <c r="A137">
        <v>10</v>
      </c>
      <c r="B137" t="s">
        <v>8</v>
      </c>
      <c r="C137">
        <v>16.061</v>
      </c>
      <c r="D137">
        <v>515.75</v>
      </c>
      <c r="E137">
        <v>370670.08100000001</v>
      </c>
      <c r="F137">
        <v>3151681.4610000001</v>
      </c>
      <c r="G137">
        <v>-200</v>
      </c>
      <c r="I137">
        <v>323.12459999999999</v>
      </c>
      <c r="J137">
        <v>370599.02</v>
      </c>
      <c r="K137">
        <v>3151494.5109999999</v>
      </c>
    </row>
    <row r="138" spans="1:11" x14ac:dyDescent="0.25">
      <c r="B138" t="s">
        <v>7</v>
      </c>
      <c r="C138">
        <v>15</v>
      </c>
      <c r="D138">
        <v>531.81100000000004</v>
      </c>
      <c r="E138">
        <v>370654.85600000003</v>
      </c>
      <c r="F138">
        <v>3151686.5589999999</v>
      </c>
      <c r="H138">
        <v>54.771999999999998</v>
      </c>
      <c r="I138">
        <v>318.01229999999998</v>
      </c>
      <c r="J138">
        <v>370640.353</v>
      </c>
      <c r="K138">
        <v>3151690.3849999998</v>
      </c>
    </row>
    <row r="139" spans="1:11" x14ac:dyDescent="0.25">
      <c r="A139">
        <v>11</v>
      </c>
      <c r="B139" t="s">
        <v>6</v>
      </c>
      <c r="C139">
        <v>58.100999999999999</v>
      </c>
      <c r="D139">
        <v>546.81100000000004</v>
      </c>
      <c r="E139">
        <v>370640.353</v>
      </c>
      <c r="F139">
        <v>3151690.3849999998</v>
      </c>
      <c r="I139">
        <v>315.62490000000003</v>
      </c>
      <c r="J139">
        <v>-0.97003150000000005</v>
      </c>
      <c r="K139">
        <v>0.24297920000000001</v>
      </c>
    </row>
    <row r="140" spans="1:11" x14ac:dyDescent="0.25">
      <c r="B140" t="s">
        <v>7</v>
      </c>
      <c r="C140">
        <v>16.137</v>
      </c>
      <c r="D140">
        <v>604.91099999999994</v>
      </c>
      <c r="E140">
        <v>370583.99300000002</v>
      </c>
      <c r="F140">
        <v>3151704.5019999999</v>
      </c>
      <c r="H140">
        <v>40.170999999999999</v>
      </c>
      <c r="I140">
        <v>315.62490000000003</v>
      </c>
      <c r="J140">
        <v>370583.99300000002</v>
      </c>
      <c r="K140">
        <v>3151704.5019999999</v>
      </c>
    </row>
    <row r="141" spans="1:11" x14ac:dyDescent="0.25">
      <c r="A141">
        <v>12</v>
      </c>
      <c r="B141" t="s">
        <v>8</v>
      </c>
      <c r="C141">
        <v>16.699000000000002</v>
      </c>
      <c r="D141">
        <v>621.048</v>
      </c>
      <c r="E141">
        <v>370568.245</v>
      </c>
      <c r="F141">
        <v>3151707.9989999998</v>
      </c>
      <c r="G141">
        <v>-100</v>
      </c>
      <c r="I141">
        <v>310.48840000000001</v>
      </c>
      <c r="J141">
        <v>370551.84399999998</v>
      </c>
      <c r="K141">
        <v>3151609.3539999998</v>
      </c>
    </row>
    <row r="142" spans="1:11" x14ac:dyDescent="0.25">
      <c r="B142" t="s">
        <v>7</v>
      </c>
      <c r="C142">
        <v>15</v>
      </c>
      <c r="D142">
        <v>637.74699999999996</v>
      </c>
      <c r="E142">
        <v>370551.62</v>
      </c>
      <c r="F142">
        <v>3151709.3530000001</v>
      </c>
      <c r="H142">
        <v>38.729999999999997</v>
      </c>
      <c r="I142">
        <v>299.85750000000002</v>
      </c>
      <c r="J142">
        <v>370536.64500000002</v>
      </c>
      <c r="K142">
        <v>3151708.57</v>
      </c>
    </row>
    <row r="143" spans="1:11" x14ac:dyDescent="0.25">
      <c r="B143" t="s">
        <v>7</v>
      </c>
      <c r="C143">
        <v>15</v>
      </c>
      <c r="D143">
        <v>652.74699999999996</v>
      </c>
      <c r="E143">
        <v>370536.64500000002</v>
      </c>
      <c r="F143">
        <v>3151708.57</v>
      </c>
      <c r="H143">
        <v>20.494</v>
      </c>
      <c r="I143">
        <v>295.0829</v>
      </c>
      <c r="J143">
        <v>370536.64500000002</v>
      </c>
      <c r="K143">
        <v>3151708.57</v>
      </c>
    </row>
    <row r="144" spans="1:11" x14ac:dyDescent="0.25">
      <c r="A144">
        <v>13</v>
      </c>
      <c r="B144" t="s">
        <v>8</v>
      </c>
      <c r="C144">
        <v>11.048999999999999</v>
      </c>
      <c r="D144">
        <v>667.74699999999996</v>
      </c>
      <c r="E144">
        <v>370521.69400000002</v>
      </c>
      <c r="F144">
        <v>3151708.75</v>
      </c>
      <c r="G144">
        <v>28</v>
      </c>
      <c r="I144">
        <v>312.1352</v>
      </c>
      <c r="J144">
        <v>370526.99900000001</v>
      </c>
      <c r="K144">
        <v>3151736.2420000001</v>
      </c>
    </row>
    <row r="145" spans="1:11" x14ac:dyDescent="0.25">
      <c r="B145" t="s">
        <v>7</v>
      </c>
      <c r="C145">
        <v>15</v>
      </c>
      <c r="D145">
        <v>678.79600000000005</v>
      </c>
      <c r="E145">
        <v>370511.53200000001</v>
      </c>
      <c r="F145">
        <v>3151712.9019999998</v>
      </c>
      <c r="H145">
        <v>20.494</v>
      </c>
      <c r="I145">
        <v>337.25700000000001</v>
      </c>
      <c r="J145">
        <v>370500.734</v>
      </c>
      <c r="K145">
        <v>3151723.2450000001</v>
      </c>
    </row>
    <row r="146" spans="1:11" x14ac:dyDescent="0.25">
      <c r="A146">
        <v>14</v>
      </c>
      <c r="B146" t="s">
        <v>6</v>
      </c>
      <c r="C146">
        <v>69.268000000000001</v>
      </c>
      <c r="D146">
        <v>693.79600000000005</v>
      </c>
      <c r="E146">
        <v>370500.734</v>
      </c>
      <c r="F146">
        <v>3151723.2450000001</v>
      </c>
      <c r="I146">
        <v>354.30939999999998</v>
      </c>
      <c r="J146">
        <v>-0.65765899999999999</v>
      </c>
      <c r="K146">
        <v>0.75331570000000003</v>
      </c>
    </row>
    <row r="147" spans="1:11" x14ac:dyDescent="0.25">
      <c r="B147" t="s">
        <v>7</v>
      </c>
      <c r="C147">
        <v>15</v>
      </c>
      <c r="D147">
        <v>763.06399999999996</v>
      </c>
      <c r="E147">
        <v>370455.179</v>
      </c>
      <c r="F147">
        <v>3151775.426</v>
      </c>
      <c r="H147">
        <v>67.081999999999994</v>
      </c>
      <c r="I147">
        <v>354.30939999999998</v>
      </c>
      <c r="J147">
        <v>370455.179</v>
      </c>
      <c r="K147">
        <v>3151775.426</v>
      </c>
    </row>
    <row r="148" spans="1:11" x14ac:dyDescent="0.25">
      <c r="A148">
        <v>15</v>
      </c>
      <c r="B148" t="s">
        <v>8</v>
      </c>
      <c r="C148">
        <v>20.292999999999999</v>
      </c>
      <c r="D148">
        <v>778.06399999999996</v>
      </c>
      <c r="E148">
        <v>370445.22</v>
      </c>
      <c r="F148">
        <v>3151786.642</v>
      </c>
      <c r="G148">
        <v>-300</v>
      </c>
      <c r="I148">
        <v>352.71780000000001</v>
      </c>
      <c r="J148">
        <v>370224.228</v>
      </c>
      <c r="K148">
        <v>3151583.7570000002</v>
      </c>
    </row>
    <row r="149" spans="1:11" x14ac:dyDescent="0.25">
      <c r="B149" t="s">
        <v>7</v>
      </c>
      <c r="C149">
        <v>15</v>
      </c>
      <c r="D149">
        <v>798.35799999999995</v>
      </c>
      <c r="E149">
        <v>370431.00099999999</v>
      </c>
      <c r="F149">
        <v>3151801.1159999999</v>
      </c>
      <c r="H149">
        <v>67.081999999999994</v>
      </c>
      <c r="I149">
        <v>348.41140000000001</v>
      </c>
      <c r="J149">
        <v>370419.96299999999</v>
      </c>
      <c r="K149">
        <v>3151811.2719999999</v>
      </c>
    </row>
    <row r="150" spans="1:11" x14ac:dyDescent="0.25">
      <c r="A150">
        <v>16</v>
      </c>
      <c r="B150" t="s">
        <v>6</v>
      </c>
      <c r="C150">
        <v>54.04</v>
      </c>
      <c r="D150">
        <v>813.35799999999995</v>
      </c>
      <c r="E150">
        <v>370419.96299999999</v>
      </c>
      <c r="F150">
        <v>3151811.2719999999</v>
      </c>
      <c r="I150">
        <v>346.81990000000002</v>
      </c>
      <c r="J150">
        <v>-0.74153230000000003</v>
      </c>
      <c r="K150">
        <v>0.67091719999999999</v>
      </c>
    </row>
    <row r="151" spans="1:11" x14ac:dyDescent="0.25">
      <c r="B151" t="s">
        <v>7</v>
      </c>
      <c r="C151">
        <v>15</v>
      </c>
      <c r="D151">
        <v>867.39800000000002</v>
      </c>
      <c r="E151">
        <v>370379.89</v>
      </c>
      <c r="F151">
        <v>3151847.5279999999</v>
      </c>
      <c r="H151">
        <v>67.081999999999994</v>
      </c>
      <c r="I151">
        <v>346.81990000000002</v>
      </c>
      <c r="J151">
        <v>370379.89</v>
      </c>
      <c r="K151">
        <v>3151847.5279999999</v>
      </c>
    </row>
    <row r="152" spans="1:11" x14ac:dyDescent="0.25">
      <c r="A152">
        <v>17</v>
      </c>
      <c r="B152" t="s">
        <v>8</v>
      </c>
      <c r="C152">
        <v>35.241999999999997</v>
      </c>
      <c r="D152">
        <v>882.39800000000002</v>
      </c>
      <c r="E152">
        <v>370368.68400000001</v>
      </c>
      <c r="F152">
        <v>3151857.4989999998</v>
      </c>
      <c r="G152">
        <v>-300</v>
      </c>
      <c r="I152">
        <v>345.22829999999999</v>
      </c>
      <c r="J152">
        <v>370173.033</v>
      </c>
      <c r="K152">
        <v>3151630.077</v>
      </c>
    </row>
    <row r="153" spans="1:11" x14ac:dyDescent="0.25">
      <c r="B153" t="s">
        <v>7</v>
      </c>
      <c r="C153">
        <v>15</v>
      </c>
      <c r="D153">
        <v>917.64</v>
      </c>
      <c r="E153">
        <v>370340.68099999998</v>
      </c>
      <c r="F153">
        <v>3151878.8620000002</v>
      </c>
      <c r="H153">
        <v>67.081999999999994</v>
      </c>
      <c r="I153">
        <v>337.74970000000002</v>
      </c>
      <c r="J153">
        <v>370328.10399999999</v>
      </c>
      <c r="K153">
        <v>3151887.0359999998</v>
      </c>
    </row>
    <row r="154" spans="1:11" x14ac:dyDescent="0.25">
      <c r="B154" t="s">
        <v>7</v>
      </c>
      <c r="C154">
        <v>15</v>
      </c>
      <c r="D154">
        <v>932.64</v>
      </c>
      <c r="E154">
        <v>370328.10399999999</v>
      </c>
      <c r="F154">
        <v>3151887.0359999998</v>
      </c>
      <c r="H154">
        <v>38.729999999999997</v>
      </c>
      <c r="I154">
        <v>336.15820000000002</v>
      </c>
      <c r="J154">
        <v>370328.10399999999</v>
      </c>
      <c r="K154">
        <v>3151887.0359999998</v>
      </c>
    </row>
    <row r="155" spans="1:11" x14ac:dyDescent="0.25">
      <c r="A155">
        <v>18</v>
      </c>
      <c r="B155" t="s">
        <v>8</v>
      </c>
      <c r="C155">
        <v>13.26</v>
      </c>
      <c r="D155">
        <v>947.64</v>
      </c>
      <c r="E155">
        <v>370315.66800000001</v>
      </c>
      <c r="F155">
        <v>3151895.4160000002</v>
      </c>
      <c r="G155">
        <v>100</v>
      </c>
      <c r="I155">
        <v>340.93279999999999</v>
      </c>
      <c r="J155">
        <v>370375.625</v>
      </c>
      <c r="K155">
        <v>3151975.4479999999</v>
      </c>
    </row>
    <row r="156" spans="1:11" x14ac:dyDescent="0.25">
      <c r="B156" t="s">
        <v>7</v>
      </c>
      <c r="C156">
        <v>15</v>
      </c>
      <c r="D156">
        <v>960.9</v>
      </c>
      <c r="E156">
        <v>370305.61300000001</v>
      </c>
      <c r="F156">
        <v>3151904.0460000001</v>
      </c>
      <c r="H156">
        <v>38.729999999999997</v>
      </c>
      <c r="I156">
        <v>349.37439999999998</v>
      </c>
      <c r="J156">
        <v>370295.44400000002</v>
      </c>
      <c r="K156">
        <v>3151915.0669999998</v>
      </c>
    </row>
    <row r="157" spans="1:11" x14ac:dyDescent="0.25">
      <c r="A157">
        <v>19</v>
      </c>
      <c r="B157" t="s">
        <v>6</v>
      </c>
      <c r="C157">
        <v>134.285</v>
      </c>
      <c r="D157">
        <v>975.9</v>
      </c>
      <c r="E157">
        <v>370295.44400000002</v>
      </c>
      <c r="F157">
        <v>3151915.0669999998</v>
      </c>
      <c r="I157">
        <v>354.149</v>
      </c>
      <c r="J157">
        <v>-0.65955399999999997</v>
      </c>
      <c r="K157">
        <v>0.75165720000000003</v>
      </c>
    </row>
    <row r="158" spans="1:11" x14ac:dyDescent="0.25">
      <c r="B158" t="s">
        <v>7</v>
      </c>
      <c r="C158">
        <v>15</v>
      </c>
      <c r="D158">
        <v>1110.1849999999999</v>
      </c>
      <c r="E158">
        <v>370206.875</v>
      </c>
      <c r="F158">
        <v>3152016.0040000002</v>
      </c>
      <c r="H158">
        <v>86.602999999999994</v>
      </c>
      <c r="I158">
        <v>354.149</v>
      </c>
      <c r="J158">
        <v>370206.875</v>
      </c>
      <c r="K158">
        <v>3152016.0040000002</v>
      </c>
    </row>
    <row r="159" spans="1:11" x14ac:dyDescent="0.25">
      <c r="A159">
        <v>20</v>
      </c>
      <c r="B159" t="s">
        <v>8</v>
      </c>
      <c r="C159">
        <v>13.943</v>
      </c>
      <c r="D159">
        <v>1125.1849999999999</v>
      </c>
      <c r="E159">
        <v>370196.92599999998</v>
      </c>
      <c r="F159">
        <v>3152027.2289999998</v>
      </c>
      <c r="G159">
        <v>-500</v>
      </c>
      <c r="I159">
        <v>353.19409999999999</v>
      </c>
      <c r="J159">
        <v>369826.08600000001</v>
      </c>
      <c r="K159">
        <v>3151691.852</v>
      </c>
    </row>
    <row r="160" spans="1:11" x14ac:dyDescent="0.25">
      <c r="B160" t="s">
        <v>7</v>
      </c>
      <c r="C160">
        <v>15</v>
      </c>
      <c r="D160">
        <v>1139.1279999999999</v>
      </c>
      <c r="E160">
        <v>370187.43</v>
      </c>
      <c r="F160">
        <v>3152037.4389999998</v>
      </c>
      <c r="H160">
        <v>86.602999999999994</v>
      </c>
      <c r="I160">
        <v>351.41879999999998</v>
      </c>
      <c r="J160">
        <v>370176.95500000002</v>
      </c>
      <c r="K160">
        <v>3152048.1749999998</v>
      </c>
    </row>
    <row r="161" spans="1:11" x14ac:dyDescent="0.25">
      <c r="B161" t="s">
        <v>7</v>
      </c>
      <c r="C161">
        <v>15</v>
      </c>
      <c r="D161">
        <v>1154.1279999999999</v>
      </c>
      <c r="E161">
        <v>370176.95500000002</v>
      </c>
      <c r="F161">
        <v>3152048.1749999998</v>
      </c>
      <c r="H161">
        <v>86.602999999999994</v>
      </c>
      <c r="I161">
        <v>350.46390000000002</v>
      </c>
      <c r="J161">
        <v>370176.95500000002</v>
      </c>
      <c r="K161">
        <v>3152048.1749999998</v>
      </c>
    </row>
    <row r="162" spans="1:11" x14ac:dyDescent="0.25">
      <c r="A162">
        <v>21</v>
      </c>
      <c r="B162" t="s">
        <v>8</v>
      </c>
      <c r="C162">
        <v>11.266</v>
      </c>
      <c r="D162">
        <v>1169.1279999999999</v>
      </c>
      <c r="E162">
        <v>370166.48</v>
      </c>
      <c r="F162">
        <v>3152058.9109999998</v>
      </c>
      <c r="G162">
        <v>500</v>
      </c>
      <c r="I162">
        <v>351.41879999999998</v>
      </c>
      <c r="J162">
        <v>370527.82400000002</v>
      </c>
      <c r="K162">
        <v>3152404.497</v>
      </c>
    </row>
    <row r="163" spans="1:11" x14ac:dyDescent="0.25">
      <c r="B163" t="s">
        <v>7</v>
      </c>
      <c r="C163">
        <v>15</v>
      </c>
      <c r="D163">
        <v>1180.394</v>
      </c>
      <c r="E163">
        <v>370158.78499999997</v>
      </c>
      <c r="F163">
        <v>3152067.139</v>
      </c>
      <c r="H163">
        <v>86.602999999999994</v>
      </c>
      <c r="I163">
        <v>352.85320000000002</v>
      </c>
      <c r="J163">
        <v>370148.77600000001</v>
      </c>
      <c r="K163">
        <v>3152078.3110000002</v>
      </c>
    </row>
    <row r="164" spans="1:11" x14ac:dyDescent="0.25">
      <c r="A164">
        <v>22</v>
      </c>
      <c r="B164" t="s">
        <v>6</v>
      </c>
      <c r="C164">
        <v>106.035</v>
      </c>
      <c r="D164">
        <v>1195.394</v>
      </c>
      <c r="E164">
        <v>370148.77600000001</v>
      </c>
      <c r="F164">
        <v>3152078.3110000002</v>
      </c>
      <c r="I164">
        <v>353.80810000000002</v>
      </c>
      <c r="J164">
        <v>-0.66356959999999998</v>
      </c>
      <c r="K164">
        <v>0.74811459999999996</v>
      </c>
    </row>
    <row r="165" spans="1:11" x14ac:dyDescent="0.25">
      <c r="B165" t="s">
        <v>7</v>
      </c>
      <c r="C165">
        <v>15</v>
      </c>
      <c r="D165">
        <v>1301.4290000000001</v>
      </c>
      <c r="E165">
        <v>370078.41399999999</v>
      </c>
      <c r="F165">
        <v>3152157.6370000001</v>
      </c>
      <c r="H165">
        <v>42.426000000000002</v>
      </c>
      <c r="I165">
        <v>353.80810000000002</v>
      </c>
      <c r="J165">
        <v>370078.41399999999</v>
      </c>
      <c r="K165">
        <v>3152157.6370000001</v>
      </c>
    </row>
    <row r="166" spans="1:11" x14ac:dyDescent="0.25">
      <c r="A166">
        <v>23</v>
      </c>
      <c r="B166" t="s">
        <v>8</v>
      </c>
      <c r="C166">
        <v>73.549000000000007</v>
      </c>
      <c r="D166">
        <v>1316.4290000000001</v>
      </c>
      <c r="E166">
        <v>370068.23100000003</v>
      </c>
      <c r="F166">
        <v>3152168.6469999999</v>
      </c>
      <c r="G166">
        <v>-120</v>
      </c>
      <c r="I166">
        <v>349.82929999999999</v>
      </c>
      <c r="J166">
        <v>369983.60600000003</v>
      </c>
      <c r="K166">
        <v>3152083.5669999998</v>
      </c>
    </row>
    <row r="167" spans="1:11" x14ac:dyDescent="0.25">
      <c r="B167" t="s">
        <v>7</v>
      </c>
      <c r="C167">
        <v>15</v>
      </c>
      <c r="D167">
        <v>1389.979</v>
      </c>
      <c r="E167">
        <v>370003.88500000001</v>
      </c>
      <c r="F167">
        <v>3152201.841</v>
      </c>
      <c r="H167">
        <v>42.426000000000002</v>
      </c>
      <c r="I167">
        <v>310.81020000000001</v>
      </c>
      <c r="J167">
        <v>369989.01</v>
      </c>
      <c r="K167">
        <v>3152203.7579999999</v>
      </c>
    </row>
    <row r="168" spans="1:11" x14ac:dyDescent="0.25">
      <c r="A168">
        <v>24</v>
      </c>
      <c r="B168" t="s">
        <v>6</v>
      </c>
      <c r="C168">
        <v>51.655999999999999</v>
      </c>
      <c r="D168">
        <v>1404.979</v>
      </c>
      <c r="E168">
        <v>369989.01</v>
      </c>
      <c r="F168">
        <v>3152203.7579999999</v>
      </c>
      <c r="I168">
        <v>306.8313</v>
      </c>
      <c r="J168">
        <v>-0.99424820000000003</v>
      </c>
      <c r="K168">
        <v>0.1071004</v>
      </c>
    </row>
    <row r="169" spans="1:11" x14ac:dyDescent="0.25">
      <c r="B169" t="s">
        <v>7</v>
      </c>
      <c r="C169">
        <v>15</v>
      </c>
      <c r="D169">
        <v>1456.634</v>
      </c>
      <c r="E169">
        <v>369937.652</v>
      </c>
      <c r="F169">
        <v>3152209.29</v>
      </c>
      <c r="H169">
        <v>67.081999999999994</v>
      </c>
      <c r="I169">
        <v>306.8313</v>
      </c>
      <c r="J169">
        <v>369937.652</v>
      </c>
      <c r="K169">
        <v>3152209.29</v>
      </c>
    </row>
    <row r="170" spans="1:11" x14ac:dyDescent="0.25">
      <c r="A170">
        <v>25</v>
      </c>
      <c r="B170" t="s">
        <v>8</v>
      </c>
      <c r="C170">
        <v>11.44</v>
      </c>
      <c r="D170">
        <v>1471.634</v>
      </c>
      <c r="E170">
        <v>369922.72600000002</v>
      </c>
      <c r="F170">
        <v>3152210.7719999999</v>
      </c>
      <c r="G170">
        <v>-300</v>
      </c>
      <c r="I170">
        <v>305.2398</v>
      </c>
      <c r="J170">
        <v>369898.06199999998</v>
      </c>
      <c r="K170">
        <v>3151911.7880000002</v>
      </c>
    </row>
    <row r="171" spans="1:11" x14ac:dyDescent="0.25">
      <c r="B171" t="s">
        <v>7</v>
      </c>
      <c r="C171">
        <v>15</v>
      </c>
      <c r="D171">
        <v>1483.0740000000001</v>
      </c>
      <c r="E171">
        <v>369911.31</v>
      </c>
      <c r="F171">
        <v>3152211.4950000001</v>
      </c>
      <c r="H171">
        <v>67.081999999999994</v>
      </c>
      <c r="I171">
        <v>302.81220000000002</v>
      </c>
      <c r="J171">
        <v>369896.31599999999</v>
      </c>
      <c r="K171">
        <v>3152211.9079999998</v>
      </c>
    </row>
    <row r="172" spans="1:11" x14ac:dyDescent="0.25">
      <c r="A172">
        <v>26</v>
      </c>
      <c r="B172" t="s">
        <v>6</v>
      </c>
      <c r="C172">
        <v>65.415999999999997</v>
      </c>
      <c r="D172">
        <v>1498.0740000000001</v>
      </c>
      <c r="E172">
        <v>369896.31599999999</v>
      </c>
      <c r="F172">
        <v>3152211.9079999998</v>
      </c>
      <c r="I172">
        <v>301.22059999999999</v>
      </c>
      <c r="J172">
        <v>-0.99981620000000004</v>
      </c>
      <c r="K172">
        <v>1.91722E-2</v>
      </c>
    </row>
    <row r="173" spans="1:11" x14ac:dyDescent="0.25">
      <c r="B173" t="s">
        <v>7</v>
      </c>
      <c r="C173">
        <v>15</v>
      </c>
      <c r="D173">
        <v>1563.49</v>
      </c>
      <c r="E173">
        <v>369830.91100000002</v>
      </c>
      <c r="F173">
        <v>3152213.162</v>
      </c>
      <c r="H173">
        <v>122.474</v>
      </c>
      <c r="I173">
        <v>301.22059999999999</v>
      </c>
      <c r="J173">
        <v>369830.91100000002</v>
      </c>
      <c r="K173">
        <v>3152213.162</v>
      </c>
    </row>
    <row r="174" spans="1:11" x14ac:dyDescent="0.25">
      <c r="A174">
        <v>27</v>
      </c>
      <c r="B174" t="s">
        <v>8</v>
      </c>
      <c r="C174">
        <v>22.35</v>
      </c>
      <c r="D174">
        <v>1578.49</v>
      </c>
      <c r="E174">
        <v>369815.91399999999</v>
      </c>
      <c r="F174">
        <v>3152213.412</v>
      </c>
      <c r="G174">
        <v>-1000</v>
      </c>
      <c r="I174">
        <v>300.7432</v>
      </c>
      <c r="J174">
        <v>369804.24</v>
      </c>
      <c r="K174">
        <v>3151213.48</v>
      </c>
    </row>
    <row r="175" spans="1:11" x14ac:dyDescent="0.25">
      <c r="B175" t="s">
        <v>7</v>
      </c>
      <c r="C175">
        <v>15</v>
      </c>
      <c r="D175">
        <v>1600.8409999999999</v>
      </c>
      <c r="E175">
        <v>369793.56400000001</v>
      </c>
      <c r="F175">
        <v>3152213.423</v>
      </c>
      <c r="H175">
        <v>122.474</v>
      </c>
      <c r="I175">
        <v>299.32029999999997</v>
      </c>
      <c r="J175">
        <v>369778.565</v>
      </c>
      <c r="K175">
        <v>3152213.1880000001</v>
      </c>
    </row>
    <row r="176" spans="1:11" x14ac:dyDescent="0.25">
      <c r="B176" t="s">
        <v>7</v>
      </c>
      <c r="C176">
        <v>15</v>
      </c>
      <c r="D176">
        <v>1615.8409999999999</v>
      </c>
      <c r="E176">
        <v>369778.565</v>
      </c>
      <c r="F176">
        <v>3152213.1880000001</v>
      </c>
      <c r="H176">
        <v>122.474</v>
      </c>
      <c r="I176">
        <v>298.84280000000001</v>
      </c>
      <c r="J176">
        <v>369778.565</v>
      </c>
      <c r="K176">
        <v>3152213.1880000001</v>
      </c>
    </row>
    <row r="177" spans="1:11" x14ac:dyDescent="0.25">
      <c r="A177">
        <v>28</v>
      </c>
      <c r="B177" t="s">
        <v>8</v>
      </c>
      <c r="C177">
        <v>10.388</v>
      </c>
      <c r="D177">
        <v>1630.8409999999999</v>
      </c>
      <c r="E177">
        <v>369763.56699999998</v>
      </c>
      <c r="F177">
        <v>3152212.9530000002</v>
      </c>
      <c r="G177">
        <v>1000</v>
      </c>
      <c r="I177">
        <v>299.32029999999997</v>
      </c>
      <c r="J177">
        <v>369752.89</v>
      </c>
      <c r="K177">
        <v>3153212.8960000002</v>
      </c>
    </row>
    <row r="178" spans="1:11" x14ac:dyDescent="0.25">
      <c r="B178" t="s">
        <v>7</v>
      </c>
      <c r="C178">
        <v>15</v>
      </c>
      <c r="D178">
        <v>1641.229</v>
      </c>
      <c r="E178">
        <v>369753.179</v>
      </c>
      <c r="F178">
        <v>3152212.8960000002</v>
      </c>
      <c r="H178">
        <v>122.474</v>
      </c>
      <c r="I178">
        <v>299.98160000000001</v>
      </c>
      <c r="J178">
        <v>369738.179</v>
      </c>
      <c r="K178">
        <v>3152212.9670000002</v>
      </c>
    </row>
    <row r="179" spans="1:11" x14ac:dyDescent="0.25">
      <c r="A179">
        <v>29</v>
      </c>
      <c r="B179" t="s">
        <v>6</v>
      </c>
      <c r="C179">
        <v>10.396000000000001</v>
      </c>
      <c r="D179">
        <v>1656.229</v>
      </c>
      <c r="E179">
        <v>369738.179</v>
      </c>
      <c r="F179">
        <v>3152212.9670000002</v>
      </c>
      <c r="I179">
        <v>300.45909999999998</v>
      </c>
      <c r="J179">
        <v>-0.99997400000000003</v>
      </c>
      <c r="K179">
        <v>7.2113000000000003E-3</v>
      </c>
    </row>
    <row r="180" spans="1:11" x14ac:dyDescent="0.25">
      <c r="B180" t="s">
        <v>7</v>
      </c>
      <c r="C180">
        <v>15</v>
      </c>
      <c r="D180">
        <v>1666.625</v>
      </c>
      <c r="E180">
        <v>369727.78399999999</v>
      </c>
      <c r="F180">
        <v>3152213.0419999999</v>
      </c>
      <c r="H180">
        <v>122.474</v>
      </c>
      <c r="I180">
        <v>300.45909999999998</v>
      </c>
      <c r="J180">
        <v>369727.78399999999</v>
      </c>
      <c r="K180">
        <v>3152213.0419999999</v>
      </c>
    </row>
    <row r="181" spans="1:11" x14ac:dyDescent="0.25">
      <c r="A181">
        <v>30</v>
      </c>
      <c r="B181" t="s">
        <v>8</v>
      </c>
      <c r="C181">
        <v>20.797999999999998</v>
      </c>
      <c r="D181">
        <v>1681.625</v>
      </c>
      <c r="E181">
        <v>369712.78499999997</v>
      </c>
      <c r="F181">
        <v>3152213.1869999999</v>
      </c>
      <c r="G181">
        <v>1000</v>
      </c>
      <c r="I181">
        <v>300.9366</v>
      </c>
      <c r="J181">
        <v>369727.49599999998</v>
      </c>
      <c r="K181">
        <v>3153213.0789999999</v>
      </c>
    </row>
    <row r="182" spans="1:11" x14ac:dyDescent="0.25">
      <c r="B182" t="s">
        <v>7</v>
      </c>
      <c r="C182">
        <v>15</v>
      </c>
      <c r="D182">
        <v>1702.423</v>
      </c>
      <c r="E182">
        <v>369691.99300000002</v>
      </c>
      <c r="F182">
        <v>3152213.71</v>
      </c>
      <c r="H182">
        <v>122.474</v>
      </c>
      <c r="I182">
        <v>302.26060000000001</v>
      </c>
      <c r="J182">
        <v>369677.00599999999</v>
      </c>
      <c r="K182">
        <v>3152214.3169999998</v>
      </c>
    </row>
    <row r="183" spans="1:11" x14ac:dyDescent="0.25">
      <c r="B183" t="s">
        <v>7</v>
      </c>
      <c r="C183">
        <v>15</v>
      </c>
      <c r="D183">
        <v>1717.423</v>
      </c>
      <c r="E183">
        <v>369677.00599999999</v>
      </c>
      <c r="F183">
        <v>3152214.3169999998</v>
      </c>
      <c r="H183">
        <v>122.474</v>
      </c>
      <c r="I183">
        <v>302.73809999999997</v>
      </c>
      <c r="J183">
        <v>369677.00599999999</v>
      </c>
      <c r="K183">
        <v>3152214.3169999998</v>
      </c>
    </row>
    <row r="184" spans="1:11" x14ac:dyDescent="0.25">
      <c r="A184">
        <v>31</v>
      </c>
      <c r="B184" t="s">
        <v>8</v>
      </c>
      <c r="C184">
        <v>19.559999999999999</v>
      </c>
      <c r="D184">
        <v>1732.423</v>
      </c>
      <c r="E184">
        <v>369662.01799999998</v>
      </c>
      <c r="F184">
        <v>3152214.9240000001</v>
      </c>
      <c r="G184">
        <v>-1000</v>
      </c>
      <c r="I184">
        <v>302.26060000000001</v>
      </c>
      <c r="J184">
        <v>369626.516</v>
      </c>
      <c r="K184">
        <v>3151215.5550000002</v>
      </c>
    </row>
    <row r="185" spans="1:11" x14ac:dyDescent="0.25">
      <c r="B185" t="s">
        <v>7</v>
      </c>
      <c r="C185">
        <v>15</v>
      </c>
      <c r="D185">
        <v>1751.9829999999999</v>
      </c>
      <c r="E185">
        <v>369642.46500000003</v>
      </c>
      <c r="F185">
        <v>3152215.4279999998</v>
      </c>
      <c r="H185">
        <v>122.474</v>
      </c>
      <c r="I185">
        <v>301.0154</v>
      </c>
      <c r="J185">
        <v>369627.46600000001</v>
      </c>
      <c r="K185">
        <v>3152215.5920000002</v>
      </c>
    </row>
    <row r="186" spans="1:11" x14ac:dyDescent="0.25">
      <c r="A186">
        <v>32</v>
      </c>
      <c r="B186" t="s">
        <v>6</v>
      </c>
      <c r="C186">
        <v>21.49</v>
      </c>
      <c r="D186">
        <v>1766.9829999999999</v>
      </c>
      <c r="E186">
        <v>369627.46600000001</v>
      </c>
      <c r="F186">
        <v>3152215.5920000002</v>
      </c>
      <c r="I186">
        <v>300.53789999999998</v>
      </c>
      <c r="J186">
        <v>-0.99996430000000003</v>
      </c>
      <c r="K186">
        <v>8.4498000000000004E-3</v>
      </c>
    </row>
    <row r="187" spans="1:11" x14ac:dyDescent="0.25">
      <c r="B187" t="s">
        <v>7</v>
      </c>
      <c r="C187">
        <v>15</v>
      </c>
      <c r="D187">
        <v>1788.472</v>
      </c>
      <c r="E187">
        <v>369605.97700000001</v>
      </c>
      <c r="F187">
        <v>3152215.773</v>
      </c>
      <c r="H187">
        <v>67.081999999999994</v>
      </c>
      <c r="I187">
        <v>300.53789999999998</v>
      </c>
      <c r="J187">
        <v>369605.97700000001</v>
      </c>
      <c r="K187">
        <v>3152215.773</v>
      </c>
    </row>
    <row r="188" spans="1:11" x14ac:dyDescent="0.25">
      <c r="A188">
        <v>33</v>
      </c>
      <c r="B188" t="s">
        <v>8</v>
      </c>
      <c r="C188">
        <v>24.631</v>
      </c>
      <c r="D188">
        <v>1803.472</v>
      </c>
      <c r="E188">
        <v>369590.978</v>
      </c>
      <c r="F188">
        <v>3152215.7749999999</v>
      </c>
      <c r="G188">
        <v>-300</v>
      </c>
      <c r="I188">
        <v>298.94639999999998</v>
      </c>
      <c r="J188">
        <v>369595.94199999998</v>
      </c>
      <c r="K188">
        <v>3151915.8160000001</v>
      </c>
    </row>
    <row r="189" spans="1:11" x14ac:dyDescent="0.25">
      <c r="B189" t="s">
        <v>7</v>
      </c>
      <c r="C189">
        <v>15</v>
      </c>
      <c r="D189">
        <v>1828.1030000000001</v>
      </c>
      <c r="E189">
        <v>369566.39500000002</v>
      </c>
      <c r="F189">
        <v>3152214.358</v>
      </c>
      <c r="H189">
        <v>67.081999999999994</v>
      </c>
      <c r="I189">
        <v>293.71960000000001</v>
      </c>
      <c r="J189">
        <v>369551.495</v>
      </c>
      <c r="K189">
        <v>3152212.6320000002</v>
      </c>
    </row>
    <row r="190" spans="1:11" x14ac:dyDescent="0.25">
      <c r="A190">
        <v>34</v>
      </c>
      <c r="B190" t="s">
        <v>6</v>
      </c>
      <c r="C190">
        <v>109.747</v>
      </c>
      <c r="D190">
        <v>1843.1030000000001</v>
      </c>
      <c r="E190">
        <v>369551.495</v>
      </c>
      <c r="F190">
        <v>3152212.6320000002</v>
      </c>
      <c r="I190">
        <v>292.12810000000002</v>
      </c>
      <c r="J190">
        <v>-0.99236480000000005</v>
      </c>
      <c r="K190">
        <v>-0.1233373</v>
      </c>
    </row>
    <row r="191" spans="1:11" x14ac:dyDescent="0.25">
      <c r="B191" t="s">
        <v>7</v>
      </c>
      <c r="C191">
        <v>15</v>
      </c>
      <c r="D191">
        <v>1952.85</v>
      </c>
      <c r="E191">
        <v>369442.58600000001</v>
      </c>
      <c r="F191">
        <v>3152199.0959999999</v>
      </c>
      <c r="H191">
        <v>77.459999999999994</v>
      </c>
      <c r="I191">
        <v>292.12810000000002</v>
      </c>
      <c r="J191">
        <v>369442.58600000001</v>
      </c>
      <c r="K191">
        <v>3152199.0959999999</v>
      </c>
    </row>
    <row r="192" spans="1:11" x14ac:dyDescent="0.25">
      <c r="A192">
        <v>35</v>
      </c>
      <c r="B192" t="s">
        <v>8</v>
      </c>
      <c r="C192">
        <v>19.663</v>
      </c>
      <c r="D192">
        <v>1967.85</v>
      </c>
      <c r="E192">
        <v>369427.68900000001</v>
      </c>
      <c r="F192">
        <v>3152197.3390000002</v>
      </c>
      <c r="G192">
        <v>400</v>
      </c>
      <c r="I192">
        <v>293.32170000000002</v>
      </c>
      <c r="J192">
        <v>369385.80499999999</v>
      </c>
      <c r="K192">
        <v>3152595.14</v>
      </c>
    </row>
    <row r="193" spans="1:11" x14ac:dyDescent="0.25">
      <c r="B193" t="s">
        <v>7</v>
      </c>
      <c r="C193">
        <v>15</v>
      </c>
      <c r="D193">
        <v>1987.5129999999999</v>
      </c>
      <c r="E193">
        <v>369408.092</v>
      </c>
      <c r="F193">
        <v>3152195.7609999999</v>
      </c>
      <c r="H193">
        <v>77.459999999999994</v>
      </c>
      <c r="I193">
        <v>296.45119999999997</v>
      </c>
      <c r="J193">
        <v>369393.10600000003</v>
      </c>
      <c r="K193">
        <v>3152195.1129999999</v>
      </c>
    </row>
    <row r="194" spans="1:11" x14ac:dyDescent="0.25">
      <c r="A194">
        <v>36</v>
      </c>
      <c r="B194" t="s">
        <v>6</v>
      </c>
      <c r="C194">
        <v>47.552</v>
      </c>
      <c r="D194">
        <v>2002.5129999999999</v>
      </c>
      <c r="E194">
        <v>369393.10600000003</v>
      </c>
      <c r="F194">
        <v>3152195.1129999999</v>
      </c>
      <c r="I194">
        <v>297.64490000000001</v>
      </c>
      <c r="J194">
        <v>-0.99931579999999998</v>
      </c>
      <c r="K194">
        <v>-3.6985799999999999E-2</v>
      </c>
    </row>
    <row r="195" spans="1:11" x14ac:dyDescent="0.25">
      <c r="B195" t="s">
        <v>7</v>
      </c>
      <c r="C195">
        <v>15</v>
      </c>
      <c r="D195">
        <v>2050.0650000000001</v>
      </c>
      <c r="E195">
        <v>369345.58600000001</v>
      </c>
      <c r="F195">
        <v>3152193.3539999998</v>
      </c>
      <c r="H195">
        <v>86.602999999999994</v>
      </c>
      <c r="I195">
        <v>297.64490000000001</v>
      </c>
      <c r="J195">
        <v>369345.58600000001</v>
      </c>
      <c r="K195">
        <v>3152193.3539999998</v>
      </c>
    </row>
    <row r="196" spans="1:11" x14ac:dyDescent="0.25">
      <c r="A196">
        <v>37</v>
      </c>
      <c r="B196" t="s">
        <v>8</v>
      </c>
      <c r="C196">
        <v>31.741</v>
      </c>
      <c r="D196">
        <v>2065.0650000000001</v>
      </c>
      <c r="E196">
        <v>369330.59399999998</v>
      </c>
      <c r="F196">
        <v>3152192.8739999998</v>
      </c>
      <c r="G196">
        <v>500</v>
      </c>
      <c r="I196">
        <v>298.59980000000002</v>
      </c>
      <c r="J196">
        <v>369319.598</v>
      </c>
      <c r="K196">
        <v>3152692.753</v>
      </c>
    </row>
    <row r="197" spans="1:11" x14ac:dyDescent="0.25">
      <c r="B197" t="s">
        <v>7</v>
      </c>
      <c r="C197">
        <v>15</v>
      </c>
      <c r="D197">
        <v>2096.806</v>
      </c>
      <c r="E197">
        <v>369298.86</v>
      </c>
      <c r="F197">
        <v>3152193.1839999999</v>
      </c>
      <c r="H197">
        <v>86.602999999999994</v>
      </c>
      <c r="I197">
        <v>302.64109999999999</v>
      </c>
      <c r="J197">
        <v>369283.88</v>
      </c>
      <c r="K197">
        <v>3152193.9559999998</v>
      </c>
    </row>
    <row r="198" spans="1:11" x14ac:dyDescent="0.25">
      <c r="B198" t="s">
        <v>7</v>
      </c>
      <c r="C198">
        <v>15</v>
      </c>
      <c r="D198">
        <v>2111.806</v>
      </c>
      <c r="E198">
        <v>369283.88</v>
      </c>
      <c r="F198">
        <v>3152193.9559999998</v>
      </c>
      <c r="H198">
        <v>86.602999999999994</v>
      </c>
      <c r="I198">
        <v>303.59609999999998</v>
      </c>
      <c r="J198">
        <v>369283.88</v>
      </c>
      <c r="K198">
        <v>3152193.9559999998</v>
      </c>
    </row>
    <row r="199" spans="1:11" x14ac:dyDescent="0.25">
      <c r="A199">
        <v>38</v>
      </c>
      <c r="B199" t="s">
        <v>8</v>
      </c>
      <c r="C199">
        <v>35.32</v>
      </c>
      <c r="D199">
        <v>2126.806</v>
      </c>
      <c r="E199">
        <v>369268.9</v>
      </c>
      <c r="F199">
        <v>3152194.7280000001</v>
      </c>
      <c r="G199">
        <v>-500</v>
      </c>
      <c r="I199">
        <v>302.64109999999999</v>
      </c>
      <c r="J199">
        <v>369248.163</v>
      </c>
      <c r="K199">
        <v>3151695.1579999998</v>
      </c>
    </row>
    <row r="200" spans="1:11" x14ac:dyDescent="0.25">
      <c r="B200" t="s">
        <v>7</v>
      </c>
      <c r="C200">
        <v>15</v>
      </c>
      <c r="D200">
        <v>2162.1260000000002</v>
      </c>
      <c r="E200">
        <v>369233.58799999999</v>
      </c>
      <c r="F200">
        <v>3152194.9449999998</v>
      </c>
      <c r="H200">
        <v>86.602999999999994</v>
      </c>
      <c r="I200">
        <v>298.14400000000001</v>
      </c>
      <c r="J200">
        <v>369218.6</v>
      </c>
      <c r="K200">
        <v>3152194.358</v>
      </c>
    </row>
    <row r="201" spans="1:11" x14ac:dyDescent="0.25">
      <c r="A201">
        <v>39</v>
      </c>
      <c r="B201" t="s">
        <v>6</v>
      </c>
      <c r="C201">
        <v>431.61900000000003</v>
      </c>
      <c r="D201">
        <v>2177.1260000000002</v>
      </c>
      <c r="E201">
        <v>369218.6</v>
      </c>
      <c r="F201">
        <v>3152194.358</v>
      </c>
      <c r="I201">
        <v>297.1891</v>
      </c>
      <c r="J201">
        <v>-0.99902539999999995</v>
      </c>
      <c r="K201">
        <v>-4.4139299999999999E-2</v>
      </c>
    </row>
    <row r="202" spans="1:11" x14ac:dyDescent="0.25">
      <c r="B202" t="s">
        <v>7</v>
      </c>
      <c r="C202">
        <v>15</v>
      </c>
      <c r="D202">
        <v>2608.7449999999999</v>
      </c>
      <c r="E202">
        <v>368787.40100000001</v>
      </c>
      <c r="F202">
        <v>3152175.307</v>
      </c>
      <c r="H202">
        <v>273.86099999999999</v>
      </c>
      <c r="I202">
        <v>297.1891</v>
      </c>
      <c r="J202">
        <v>368787.40100000001</v>
      </c>
      <c r="K202">
        <v>3152175.307</v>
      </c>
    </row>
    <row r="203" spans="1:11" x14ac:dyDescent="0.25">
      <c r="A203">
        <v>40</v>
      </c>
      <c r="B203" t="s">
        <v>8</v>
      </c>
      <c r="C203">
        <v>25.460999999999999</v>
      </c>
      <c r="D203">
        <v>2623.7449999999999</v>
      </c>
      <c r="E203">
        <v>368772.41600000003</v>
      </c>
      <c r="F203">
        <v>3152174.6370000001</v>
      </c>
      <c r="G203">
        <v>-5000</v>
      </c>
      <c r="I203">
        <v>297.09359999999998</v>
      </c>
      <c r="J203">
        <v>369000.60499999998</v>
      </c>
      <c r="K203">
        <v>3147179.8470000001</v>
      </c>
    </row>
    <row r="204" spans="1:11" x14ac:dyDescent="0.25">
      <c r="B204" t="s">
        <v>7</v>
      </c>
      <c r="C204">
        <v>15</v>
      </c>
      <c r="D204">
        <v>2649.2060000000001</v>
      </c>
      <c r="E204">
        <v>368746.984</v>
      </c>
      <c r="F204">
        <v>3152173.41</v>
      </c>
      <c r="H204">
        <v>273.86099999999999</v>
      </c>
      <c r="I204">
        <v>296.76940000000002</v>
      </c>
      <c r="J204">
        <v>368732.00400000002</v>
      </c>
      <c r="K204">
        <v>3152172.6349999998</v>
      </c>
    </row>
    <row r="205" spans="1:11" x14ac:dyDescent="0.25">
      <c r="B205" t="s">
        <v>7</v>
      </c>
      <c r="C205">
        <v>15</v>
      </c>
      <c r="D205">
        <v>2664.2060000000001</v>
      </c>
      <c r="E205">
        <v>368732.00400000002</v>
      </c>
      <c r="F205">
        <v>3152172.6349999998</v>
      </c>
      <c r="H205">
        <v>273.86099999999999</v>
      </c>
      <c r="I205">
        <v>296.6739</v>
      </c>
      <c r="J205">
        <v>368732.00400000002</v>
      </c>
      <c r="K205">
        <v>3152172.6349999998</v>
      </c>
    </row>
    <row r="206" spans="1:11" x14ac:dyDescent="0.25">
      <c r="A206">
        <v>41</v>
      </c>
      <c r="B206" t="s">
        <v>8</v>
      </c>
      <c r="C206">
        <v>40.273000000000003</v>
      </c>
      <c r="D206">
        <v>2679.2060000000001</v>
      </c>
      <c r="E206">
        <v>368717.02500000002</v>
      </c>
      <c r="F206">
        <v>3152171.8590000002</v>
      </c>
      <c r="G206">
        <v>5000</v>
      </c>
      <c r="I206">
        <v>296.76940000000002</v>
      </c>
      <c r="J206">
        <v>368463.40399999998</v>
      </c>
      <c r="K206">
        <v>3157165.4219999998</v>
      </c>
    </row>
    <row r="207" spans="1:11" x14ac:dyDescent="0.25">
      <c r="B207" t="s">
        <v>7</v>
      </c>
      <c r="C207">
        <v>15</v>
      </c>
      <c r="D207">
        <v>2719.4789999999998</v>
      </c>
      <c r="E207">
        <v>368676.79599999997</v>
      </c>
      <c r="F207">
        <v>3152169.9780000001</v>
      </c>
      <c r="H207">
        <v>273.86099999999999</v>
      </c>
      <c r="I207">
        <v>297.28219999999999</v>
      </c>
      <c r="J207">
        <v>368661.80900000001</v>
      </c>
      <c r="K207">
        <v>3152169.3530000001</v>
      </c>
    </row>
    <row r="208" spans="1:11" x14ac:dyDescent="0.25">
      <c r="A208">
        <v>42</v>
      </c>
      <c r="B208" t="s">
        <v>6</v>
      </c>
      <c r="C208">
        <v>251.928</v>
      </c>
      <c r="D208">
        <v>2734.4789999999998</v>
      </c>
      <c r="E208">
        <v>368661.80900000001</v>
      </c>
      <c r="F208">
        <v>3152169.3530000001</v>
      </c>
      <c r="I208">
        <v>297.3777</v>
      </c>
      <c r="J208">
        <v>-0.99915180000000003</v>
      </c>
      <c r="K208">
        <v>-4.11797E-2</v>
      </c>
    </row>
    <row r="209" spans="1:11" x14ac:dyDescent="0.25">
      <c r="B209" t="s">
        <v>7</v>
      </c>
      <c r="C209">
        <v>15</v>
      </c>
      <c r="D209">
        <v>2986.4070000000002</v>
      </c>
      <c r="E209">
        <v>368410.09499999997</v>
      </c>
      <c r="F209">
        <v>3152158.9780000001</v>
      </c>
      <c r="H209">
        <v>26.832999999999998</v>
      </c>
      <c r="I209">
        <v>297.3777</v>
      </c>
      <c r="J209">
        <v>368410.09499999997</v>
      </c>
      <c r="K209">
        <v>3152158.9780000001</v>
      </c>
    </row>
    <row r="210" spans="1:11" x14ac:dyDescent="0.25">
      <c r="A210">
        <v>43</v>
      </c>
      <c r="B210" t="s">
        <v>8</v>
      </c>
      <c r="C210">
        <v>59.119</v>
      </c>
      <c r="D210">
        <v>3001.4070000000002</v>
      </c>
      <c r="E210">
        <v>368395.17599999998</v>
      </c>
      <c r="F210">
        <v>3152157.5830000001</v>
      </c>
      <c r="G210">
        <v>-48</v>
      </c>
      <c r="I210">
        <v>287.43049999999999</v>
      </c>
      <c r="J210">
        <v>368404.592</v>
      </c>
      <c r="K210">
        <v>3152110.5159999998</v>
      </c>
    </row>
    <row r="211" spans="1:11" x14ac:dyDescent="0.25">
      <c r="B211" t="s">
        <v>7</v>
      </c>
      <c r="C211">
        <v>25</v>
      </c>
      <c r="D211">
        <v>3060.5259999999998</v>
      </c>
      <c r="E211">
        <v>368357.07299999997</v>
      </c>
      <c r="F211">
        <v>3152117.2949999999</v>
      </c>
      <c r="H211">
        <v>34.640999999999998</v>
      </c>
      <c r="I211">
        <v>209.02119999999999</v>
      </c>
      <c r="J211">
        <v>368357.86900000001</v>
      </c>
      <c r="K211">
        <v>3152092.3829999999</v>
      </c>
    </row>
    <row r="212" spans="1:11" x14ac:dyDescent="0.25">
      <c r="A212">
        <v>44</v>
      </c>
      <c r="B212" t="s">
        <v>6</v>
      </c>
      <c r="C212">
        <v>123.67700000000001</v>
      </c>
      <c r="D212">
        <v>3085.5259999999998</v>
      </c>
      <c r="E212">
        <v>368357.86900000001</v>
      </c>
      <c r="F212">
        <v>3152092.3829999999</v>
      </c>
      <c r="I212">
        <v>192.4426</v>
      </c>
      <c r="J212">
        <v>0.1184327</v>
      </c>
      <c r="K212">
        <v>-0.99296209999999996</v>
      </c>
    </row>
    <row r="213" spans="1:11" x14ac:dyDescent="0.25">
      <c r="D213">
        <v>3209.2040000000002</v>
      </c>
      <c r="E213">
        <v>368372.51699999999</v>
      </c>
      <c r="F213">
        <v>3151969.5759999999</v>
      </c>
      <c r="I213">
        <v>192.4426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D11"/>
  <sheetViews>
    <sheetView workbookViewId="0">
      <selection activeCell="A12" sqref="A12:XFD13"/>
    </sheetView>
  </sheetViews>
  <sheetFormatPr baseColWidth="10" defaultRowHeight="15" x14ac:dyDescent="0.25"/>
  <cols>
    <col min="1" max="1" width="28.140625" customWidth="1"/>
    <col min="2" max="4" width="11.42578125" customWidth="1"/>
  </cols>
  <sheetData>
    <row r="1" spans="1:4" ht="16.5" thickTop="1" x14ac:dyDescent="0.25">
      <c r="A1" s="12" t="s">
        <v>36</v>
      </c>
      <c r="B1" s="11" t="s">
        <v>35</v>
      </c>
      <c r="C1" s="11"/>
      <c r="D1" s="11"/>
    </row>
    <row r="2" spans="1:4" ht="16.5" thickBot="1" x14ac:dyDescent="0.3">
      <c r="A2" s="13"/>
      <c r="B2" s="7">
        <v>1</v>
      </c>
      <c r="C2" s="7">
        <v>2</v>
      </c>
      <c r="D2" s="7">
        <v>3</v>
      </c>
    </row>
    <row r="3" spans="1:4" ht="16.5" thickTop="1" thickBot="1" x14ac:dyDescent="0.3">
      <c r="A3" s="4" t="s">
        <v>40</v>
      </c>
      <c r="B3" s="8">
        <v>24</v>
      </c>
      <c r="C3" s="8">
        <v>24</v>
      </c>
      <c r="D3" s="8">
        <v>89</v>
      </c>
    </row>
    <row r="4" spans="1:4" ht="16.5" thickTop="1" thickBot="1" x14ac:dyDescent="0.3">
      <c r="A4" s="6" t="s">
        <v>41</v>
      </c>
      <c r="B4" s="8">
        <v>0</v>
      </c>
      <c r="C4" s="8">
        <v>0</v>
      </c>
      <c r="D4" s="8">
        <v>0</v>
      </c>
    </row>
    <row r="5" spans="1:4" ht="16.5" thickTop="1" thickBot="1" x14ac:dyDescent="0.3">
      <c r="A5" s="6" t="s">
        <v>37</v>
      </c>
      <c r="B5" s="8">
        <v>244.52</v>
      </c>
      <c r="C5" s="8">
        <v>244.52</v>
      </c>
      <c r="D5" s="8">
        <v>244.52</v>
      </c>
    </row>
    <row r="6" spans="1:4" ht="16.5" thickTop="1" thickBot="1" x14ac:dyDescent="0.3">
      <c r="A6" s="5" t="s">
        <v>38</v>
      </c>
      <c r="B6" s="8">
        <f t="shared" ref="B6:D6" si="0">B7-B3-B5</f>
        <v>2919.6889999999999</v>
      </c>
      <c r="C6" s="8">
        <f t="shared" si="0"/>
        <v>3230.7530000000002</v>
      </c>
      <c r="D6" s="8">
        <f t="shared" si="0"/>
        <v>2877.6489999999999</v>
      </c>
    </row>
    <row r="7" spans="1:4" ht="16.5" thickTop="1" thickBot="1" x14ac:dyDescent="0.3">
      <c r="A7" s="9" t="s">
        <v>17</v>
      </c>
      <c r="B7" s="10">
        <f>'Alt1'!N6</f>
        <v>3188.2089999999998</v>
      </c>
      <c r="C7" s="10">
        <f>'Alt2'!N6</f>
        <v>3499.2730000000001</v>
      </c>
      <c r="D7" s="10">
        <f>'Alt3'!N6</f>
        <v>3211.1689999999999</v>
      </c>
    </row>
    <row r="8" spans="1:4" ht="15.75" thickTop="1" x14ac:dyDescent="0.25"/>
    <row r="11" spans="1:4" x14ac:dyDescent="0.25">
      <c r="A11" t="s">
        <v>39</v>
      </c>
      <c r="B11">
        <f>'Alt1'!N18</f>
        <v>6362.732</v>
      </c>
      <c r="C11">
        <f>'Alt2'!N18</f>
        <v>6993.8539999999994</v>
      </c>
      <c r="D11">
        <f>'Alt3'!N18</f>
        <v>6420.3710000000001</v>
      </c>
    </row>
  </sheetData>
  <mergeCells count="2">
    <mergeCell ref="B1:D1"/>
    <mergeCell ref="A1:A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Alt1</vt:lpstr>
      <vt:lpstr>Alt2</vt:lpstr>
      <vt:lpstr>Alt3</vt:lpstr>
      <vt:lpstr>Túnel_superficie_viaducto_entre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Raúl Parra Hermida</dc:creator>
  <cp:lastModifiedBy>Raúl Parra Hermida</cp:lastModifiedBy>
  <dcterms:created xsi:type="dcterms:W3CDTF">2012-05-09T11:53:07Z</dcterms:created>
  <dcterms:modified xsi:type="dcterms:W3CDTF">2023-06-20T11:07:23Z</dcterms:modified>
</cp:coreProperties>
</file>