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9875" windowHeight="7710"/>
  </bookViews>
  <sheets>
    <sheet name="Carga puntual" sheetId="1" r:id="rId1"/>
  </sheets>
  <calcPr calcId="145621"/>
</workbook>
</file>

<file path=xl/calcChain.xml><?xml version="1.0" encoding="utf-8"?>
<calcChain xmlns="http://schemas.openxmlformats.org/spreadsheetml/2006/main">
  <c r="C24" i="1" l="1"/>
  <c r="D24" i="1"/>
  <c r="E24" i="1"/>
  <c r="F24" i="1"/>
  <c r="C25" i="1"/>
  <c r="C27" i="1" s="1"/>
  <c r="C29" i="1" s="1"/>
  <c r="D25" i="1"/>
  <c r="D27" i="1" s="1"/>
  <c r="D29" i="1" s="1"/>
  <c r="E25" i="1"/>
  <c r="E27" i="1" s="1"/>
  <c r="E29" i="1" s="1"/>
  <c r="F25" i="1"/>
  <c r="F27" i="1" s="1"/>
  <c r="F29" i="1" s="1"/>
  <c r="C28" i="1"/>
  <c r="D28" i="1"/>
  <c r="E28" i="1"/>
  <c r="F28" i="1"/>
  <c r="F40" i="1"/>
</calcChain>
</file>

<file path=xl/sharedStrings.xml><?xml version="1.0" encoding="utf-8"?>
<sst xmlns="http://schemas.openxmlformats.org/spreadsheetml/2006/main" count="43" uniqueCount="40">
  <si>
    <r>
      <t>Is</t>
    </r>
    <r>
      <rPr>
        <vertAlign val="subscript"/>
        <sz val="8"/>
        <rFont val="Arial Narrow"/>
        <family val="2"/>
      </rPr>
      <t>(50)</t>
    </r>
    <r>
      <rPr>
        <sz val="8"/>
        <rFont val="Arial Narrow"/>
        <family val="2"/>
      </rPr>
      <t xml:space="preserve"> (MPa)</t>
    </r>
  </si>
  <si>
    <t>se eliminan únicamente los valores más alto y más bajo, calculándose la media a partir de los restantes.</t>
  </si>
  <si>
    <t>Según el apartado 4.3. de la norma UNE 22950-5: Si el número de roturas es significativamente menor de 10,</t>
  </si>
  <si>
    <r>
      <t>Cálculo del valor medio de Is</t>
    </r>
    <r>
      <rPr>
        <b/>
        <vertAlign val="subscript"/>
        <sz val="8"/>
        <color theme="1"/>
        <rFont val="Arial Narrow"/>
        <family val="2"/>
      </rPr>
      <t>(50)</t>
    </r>
    <r>
      <rPr>
        <b/>
        <sz val="8"/>
        <color theme="1"/>
        <rFont val="Arial Narrow"/>
        <family val="2"/>
      </rPr>
      <t>:</t>
    </r>
  </si>
  <si>
    <t>F (Factor corr.)</t>
  </si>
  <si>
    <t>Is (MPa)</t>
  </si>
  <si>
    <t>Carga Rot. (KN)</t>
  </si>
  <si>
    <r>
      <t>De</t>
    </r>
    <r>
      <rPr>
        <vertAlign val="superscript"/>
        <sz val="8"/>
        <rFont val="Arial Narrow"/>
        <family val="2"/>
      </rPr>
      <t>2</t>
    </r>
  </si>
  <si>
    <r>
      <t>A (mm</t>
    </r>
    <r>
      <rPr>
        <vertAlign val="superscript"/>
        <sz val="8"/>
        <rFont val="Arial Narrow"/>
        <family val="2"/>
      </rPr>
      <t>2</t>
    </r>
    <r>
      <rPr>
        <sz val="8"/>
        <rFont val="Arial Narrow"/>
        <family val="2"/>
      </rPr>
      <t>)</t>
    </r>
  </si>
  <si>
    <t>--</t>
  </si>
  <si>
    <t>L (mm)</t>
  </si>
  <si>
    <t>W (mm)</t>
  </si>
  <si>
    <t>D (mm)</t>
  </si>
  <si>
    <t>Humedad</t>
  </si>
  <si>
    <t>Axial</t>
  </si>
  <si>
    <t>Diametral</t>
  </si>
  <si>
    <t>Tipo de ensayo</t>
  </si>
  <si>
    <t>Nº Fragmento</t>
  </si>
  <si>
    <t>UNE 22950-5</t>
  </si>
  <si>
    <t>Propiedades mecánicas de las rocas. Ensayos para la determinación de la resistencia. Resistencia a carga puntual</t>
  </si>
  <si>
    <t>GTL-10</t>
  </si>
  <si>
    <t>NÚMERO Y AÑO DE EDICIÓN</t>
  </si>
  <si>
    <t>TÍTULO DE LA NORMA O PROCEDIMIENTO DE ENSAYO</t>
  </si>
  <si>
    <t>CÓDIGO DEL ENSAYO</t>
  </si>
  <si>
    <t>FECHA DE MUESTREO</t>
  </si>
  <si>
    <t>Muestra alterada</t>
  </si>
  <si>
    <t>FECHA DE REGISTRO</t>
  </si>
  <si>
    <t>S-2 COTA 15,70 a 16,00 metros</t>
  </si>
  <si>
    <t>DATOS COMPLEMENTARIOS DE LA MUESTRA</t>
  </si>
  <si>
    <t>Roca</t>
  </si>
  <si>
    <t>MATERIAL</t>
  </si>
  <si>
    <t>NLT - 148/91</t>
  </si>
  <si>
    <t>MODALIDAD DE MUESTREO</t>
  </si>
  <si>
    <t>OBRA</t>
  </si>
  <si>
    <t>SOLICITANTE ENSAYOS</t>
  </si>
  <si>
    <t>PETICIONARIO</t>
  </si>
  <si>
    <t>Obras Públicas e Infraestructura Urbana</t>
  </si>
  <si>
    <t xml:space="preserve">Dpto. de Ingeniería de la Construcción, </t>
  </si>
  <si>
    <t>Universidad de Alicante</t>
  </si>
  <si>
    <t>Universitat d'Alacant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</si>
</sst>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b/>
      <sz val="8"/>
      <color theme="1"/>
      <name val="Arial Narrow"/>
      <family val="2"/>
    </font>
    <font>
      <vertAlign val="subscript"/>
      <sz val="8"/>
      <name val="Arial Narrow"/>
      <family val="2"/>
    </font>
    <font>
      <b/>
      <vertAlign val="subscript"/>
      <sz val="8"/>
      <color theme="1"/>
      <name val="Arial Narrow"/>
      <family val="2"/>
    </font>
    <font>
      <vertAlign val="superscript"/>
      <sz val="8"/>
      <name val="Arial Narrow"/>
      <family val="2"/>
    </font>
    <font>
      <b/>
      <sz val="10"/>
      <name val="Arial"/>
      <family val="2"/>
    </font>
    <font>
      <b/>
      <sz val="10"/>
      <name val="GreekC"/>
    </font>
    <font>
      <sz val="6"/>
      <color theme="1"/>
      <name val="Arial Narrow"/>
      <family val="2"/>
    </font>
    <font>
      <sz val="11"/>
      <name val="Arial Narrow"/>
      <family val="2"/>
    </font>
    <font>
      <b/>
      <sz val="5"/>
      <color theme="1"/>
      <name val="Arial Narrow"/>
      <family val="2"/>
    </font>
    <font>
      <b/>
      <sz val="5"/>
      <name val="Arial Narrow"/>
      <family val="2"/>
    </font>
    <font>
      <sz val="5"/>
      <name val="Arial Narrow"/>
      <family val="2"/>
    </font>
    <font>
      <sz val="7"/>
      <color theme="1"/>
      <name val="Arial Narrow"/>
      <family val="2"/>
    </font>
    <font>
      <sz val="8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2" fontId="2" fillId="0" borderId="9" xfId="0" quotePrefix="1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0" xfId="0" applyFont="1" applyBorder="1"/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17" fillId="0" borderId="35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/>
    </xf>
    <xf numFmtId="0" fontId="16" fillId="3" borderId="16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6" fillId="3" borderId="34" xfId="0" applyFont="1" applyFill="1" applyBorder="1" applyAlignment="1">
      <alignment vertical="center"/>
    </xf>
    <xf numFmtId="0" fontId="17" fillId="3" borderId="33" xfId="0" applyFont="1" applyFill="1" applyBorder="1" applyAlignment="1">
      <alignment vertical="center"/>
    </xf>
    <xf numFmtId="0" fontId="17" fillId="3" borderId="31" xfId="0" applyFont="1" applyFill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6" fillId="3" borderId="12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689575</xdr:colOff>
      <xdr:row>3</xdr:row>
      <xdr:rowOff>142875</xdr:rowOff>
    </xdr:to>
    <xdr:pic>
      <xdr:nvPicPr>
        <xdr:cNvPr id="2" name="Picture 1" descr="ua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19050"/>
          <a:ext cx="6705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selection activeCell="K11" sqref="K11"/>
    </sheetView>
  </sheetViews>
  <sheetFormatPr baseColWidth="10" defaultColWidth="10.85546875" defaultRowHeight="13.5" customHeight="1" x14ac:dyDescent="0.25"/>
  <cols>
    <col min="1" max="1" width="11.7109375" style="3" customWidth="1"/>
    <col min="2" max="2" width="10.5703125" style="3" customWidth="1"/>
    <col min="3" max="6" width="10.85546875" style="3"/>
    <col min="7" max="7" width="10.5703125" style="3" customWidth="1"/>
    <col min="8" max="8" width="10.28515625" style="3" customWidth="1"/>
    <col min="9" max="9" width="7.85546875" style="1" customWidth="1"/>
    <col min="10" max="10" width="10.85546875" style="1"/>
    <col min="11" max="14" width="10.85546875" style="2"/>
    <col min="15" max="16384" width="10.85546875" style="1"/>
  </cols>
  <sheetData>
    <row r="1" spans="1:14" ht="13.5" customHeight="1" x14ac:dyDescent="0.25">
      <c r="B1" s="64" t="s">
        <v>39</v>
      </c>
      <c r="C1" s="64"/>
    </row>
    <row r="2" spans="1:14" ht="13.5" customHeight="1" x14ac:dyDescent="0.25">
      <c r="B2" s="64" t="s">
        <v>38</v>
      </c>
    </row>
    <row r="3" spans="1:14" ht="13.5" customHeight="1" x14ac:dyDescent="0.25">
      <c r="B3" s="63" t="s">
        <v>37</v>
      </c>
    </row>
    <row r="4" spans="1:14" ht="13.5" customHeight="1" x14ac:dyDescent="0.25">
      <c r="B4" s="63" t="s">
        <v>36</v>
      </c>
    </row>
    <row r="5" spans="1:14" ht="4.5" customHeight="1" thickBot="1" x14ac:dyDescent="0.3">
      <c r="A5" s="4"/>
      <c r="B5" s="4"/>
      <c r="C5" s="4"/>
      <c r="D5" s="4"/>
      <c r="E5" s="4"/>
      <c r="F5" s="4"/>
      <c r="G5" s="4"/>
      <c r="H5" s="4"/>
      <c r="I5" s="2"/>
    </row>
    <row r="6" spans="1:14" s="45" customFormat="1" ht="13.5" customHeight="1" x14ac:dyDescent="0.25">
      <c r="A6" s="62" t="s">
        <v>35</v>
      </c>
      <c r="B6" s="61"/>
      <c r="C6" s="60"/>
      <c r="D6" s="60"/>
      <c r="E6" s="60"/>
      <c r="F6" s="60"/>
      <c r="G6" s="60"/>
      <c r="H6" s="59"/>
      <c r="K6" s="2"/>
      <c r="L6" s="2"/>
      <c r="M6" s="2"/>
      <c r="N6" s="2"/>
    </row>
    <row r="7" spans="1:14" s="45" customFormat="1" ht="18" customHeight="1" x14ac:dyDescent="0.25">
      <c r="A7" s="51" t="s">
        <v>34</v>
      </c>
      <c r="B7" s="58"/>
      <c r="C7" s="53"/>
      <c r="D7" s="53"/>
      <c r="E7" s="53"/>
      <c r="F7" s="53"/>
      <c r="G7" s="53"/>
      <c r="H7" s="52"/>
      <c r="K7" s="2"/>
      <c r="L7" s="2"/>
      <c r="M7" s="2"/>
      <c r="N7" s="2"/>
    </row>
    <row r="8" spans="1:14" s="45" customFormat="1" ht="13.5" customHeight="1" x14ac:dyDescent="0.25">
      <c r="A8" s="51" t="s">
        <v>33</v>
      </c>
      <c r="B8" s="58"/>
      <c r="C8" s="53"/>
      <c r="D8" s="53"/>
      <c r="E8" s="53"/>
      <c r="F8" s="53"/>
      <c r="G8" s="53"/>
      <c r="H8" s="52"/>
      <c r="K8" s="2"/>
      <c r="L8" s="2"/>
      <c r="M8" s="2"/>
      <c r="N8" s="2"/>
    </row>
    <row r="9" spans="1:14" s="45" customFormat="1" ht="13.5" customHeight="1" x14ac:dyDescent="0.25">
      <c r="A9" s="68" t="s">
        <v>32</v>
      </c>
      <c r="B9" s="69"/>
      <c r="C9" s="53" t="s">
        <v>31</v>
      </c>
      <c r="D9" s="53"/>
      <c r="E9" s="53"/>
      <c r="F9" s="53"/>
      <c r="G9" s="53"/>
      <c r="H9" s="52"/>
      <c r="K9" s="2"/>
      <c r="L9" s="2"/>
      <c r="M9" s="2"/>
      <c r="N9" s="2"/>
    </row>
    <row r="10" spans="1:14" s="45" customFormat="1" ht="13.5" customHeight="1" x14ac:dyDescent="0.25">
      <c r="A10" s="51" t="s">
        <v>30</v>
      </c>
      <c r="B10" s="58" t="s">
        <v>29</v>
      </c>
      <c r="C10" s="53"/>
      <c r="D10" s="70" t="s">
        <v>28</v>
      </c>
      <c r="E10" s="71"/>
      <c r="F10" s="72"/>
      <c r="G10" s="56" t="s">
        <v>27</v>
      </c>
      <c r="H10" s="52"/>
      <c r="K10" s="2"/>
      <c r="L10" s="2"/>
      <c r="M10" s="2"/>
      <c r="N10" s="2"/>
    </row>
    <row r="11" spans="1:14" s="45" customFormat="1" ht="13.5" customHeight="1" x14ac:dyDescent="0.25">
      <c r="A11" s="68" t="s">
        <v>26</v>
      </c>
      <c r="B11" s="69"/>
      <c r="C11" s="57"/>
      <c r="D11" s="73"/>
      <c r="E11" s="74"/>
      <c r="F11" s="75"/>
      <c r="G11" s="56" t="s">
        <v>25</v>
      </c>
      <c r="H11" s="52"/>
      <c r="I11" s="46"/>
      <c r="J11" s="46"/>
      <c r="K11" s="2"/>
      <c r="L11" s="2"/>
      <c r="M11" s="2"/>
      <c r="N11" s="2"/>
    </row>
    <row r="12" spans="1:14" s="45" customFormat="1" ht="13.5" customHeight="1" x14ac:dyDescent="0.25">
      <c r="A12" s="76" t="s">
        <v>24</v>
      </c>
      <c r="B12" s="77"/>
      <c r="C12" s="55"/>
      <c r="D12" s="54"/>
      <c r="E12" s="53"/>
      <c r="F12" s="53"/>
      <c r="G12" s="53"/>
      <c r="H12" s="52"/>
      <c r="I12" s="46"/>
      <c r="J12" s="46"/>
      <c r="K12" s="2"/>
      <c r="L12" s="2"/>
      <c r="M12" s="2"/>
      <c r="N12" s="2"/>
    </row>
    <row r="13" spans="1:14" s="45" customFormat="1" ht="18" customHeight="1" x14ac:dyDescent="0.25">
      <c r="A13" s="51" t="s">
        <v>23</v>
      </c>
      <c r="B13" s="78" t="s">
        <v>22</v>
      </c>
      <c r="C13" s="79"/>
      <c r="D13" s="79"/>
      <c r="E13" s="79"/>
      <c r="F13" s="79"/>
      <c r="G13" s="80"/>
      <c r="H13" s="50" t="s">
        <v>21</v>
      </c>
      <c r="I13" s="49"/>
      <c r="J13" s="49"/>
      <c r="K13" s="2"/>
      <c r="L13" s="2"/>
      <c r="M13" s="2"/>
      <c r="N13" s="2"/>
    </row>
    <row r="14" spans="1:14" s="45" customFormat="1" ht="13.5" customHeight="1" thickBot="1" x14ac:dyDescent="0.3">
      <c r="A14" s="48" t="s">
        <v>20</v>
      </c>
      <c r="B14" s="65" t="s">
        <v>19</v>
      </c>
      <c r="C14" s="66"/>
      <c r="D14" s="66"/>
      <c r="E14" s="66"/>
      <c r="F14" s="66"/>
      <c r="G14" s="67"/>
      <c r="H14" s="47" t="s">
        <v>18</v>
      </c>
      <c r="I14" s="46"/>
      <c r="J14" s="46"/>
      <c r="K14" s="2"/>
      <c r="L14" s="2"/>
      <c r="M14" s="2"/>
      <c r="N14" s="2"/>
    </row>
    <row r="15" spans="1:14" s="2" customFormat="1" ht="13.5" customHeight="1" x14ac:dyDescent="0.25">
      <c r="A15" s="4"/>
      <c r="B15" s="4"/>
      <c r="C15" s="4"/>
      <c r="D15" s="4"/>
      <c r="E15" s="4"/>
      <c r="F15" s="4"/>
      <c r="G15" s="4"/>
      <c r="H15" s="4"/>
      <c r="K15" s="44"/>
    </row>
    <row r="16" spans="1:14" s="2" customFormat="1" ht="13.5" customHeight="1" x14ac:dyDescent="0.25">
      <c r="A16" s="4"/>
      <c r="B16" s="4"/>
      <c r="C16" s="4"/>
      <c r="D16" s="4"/>
      <c r="E16" s="4"/>
      <c r="F16" s="4"/>
      <c r="G16" s="4"/>
      <c r="H16" s="4"/>
      <c r="K16" s="44"/>
    </row>
    <row r="17" spans="1:13" s="2" customFormat="1" thickBot="1" x14ac:dyDescent="0.3">
      <c r="A17" s="4"/>
      <c r="B17" s="4"/>
      <c r="C17" s="4"/>
      <c r="D17" s="4"/>
      <c r="E17" s="4"/>
      <c r="F17" s="4"/>
      <c r="G17" s="4"/>
      <c r="H17" s="4"/>
    </row>
    <row r="18" spans="1:13" s="2" customFormat="1" ht="17.25" thickBot="1" x14ac:dyDescent="0.4">
      <c r="B18" s="43" t="s">
        <v>17</v>
      </c>
      <c r="C18" s="42">
        <v>1</v>
      </c>
      <c r="D18" s="41">
        <v>2</v>
      </c>
      <c r="E18" s="41">
        <v>3</v>
      </c>
      <c r="F18" s="40">
        <v>4</v>
      </c>
      <c r="I18" s="19"/>
      <c r="J18" s="33"/>
      <c r="K18" s="33"/>
      <c r="L18" s="39"/>
    </row>
    <row r="19" spans="1:13" s="2" customFormat="1" ht="15" x14ac:dyDescent="0.25">
      <c r="B19" s="35" t="s">
        <v>16</v>
      </c>
      <c r="C19" s="38" t="s">
        <v>15</v>
      </c>
      <c r="D19" s="37" t="s">
        <v>15</v>
      </c>
      <c r="E19" s="37" t="s">
        <v>15</v>
      </c>
      <c r="F19" s="36" t="s">
        <v>14</v>
      </c>
      <c r="H19" s="19"/>
      <c r="I19" s="19"/>
      <c r="J19" s="33"/>
      <c r="K19" s="33"/>
      <c r="L19" s="33"/>
    </row>
    <row r="20" spans="1:13" s="2" customFormat="1" ht="15" x14ac:dyDescent="0.25">
      <c r="B20" s="35" t="s">
        <v>13</v>
      </c>
      <c r="C20" s="34">
        <v>2.89</v>
      </c>
      <c r="D20" s="26">
        <v>3.16</v>
      </c>
      <c r="E20" s="26">
        <v>2.65</v>
      </c>
      <c r="F20" s="25">
        <v>3.32</v>
      </c>
      <c r="H20" s="19"/>
      <c r="I20" s="19"/>
      <c r="J20" s="33"/>
      <c r="K20" s="33"/>
      <c r="L20" s="33"/>
    </row>
    <row r="21" spans="1:13" s="2" customFormat="1" ht="15" x14ac:dyDescent="0.25">
      <c r="B21" s="28" t="s">
        <v>12</v>
      </c>
      <c r="C21" s="27">
        <v>79</v>
      </c>
      <c r="D21" s="26">
        <v>79</v>
      </c>
      <c r="E21" s="26">
        <v>79</v>
      </c>
      <c r="F21" s="25">
        <v>80</v>
      </c>
      <c r="H21" s="19"/>
      <c r="I21" s="19"/>
      <c r="J21" s="19"/>
      <c r="K21" s="19"/>
      <c r="L21" s="20"/>
    </row>
    <row r="22" spans="1:13" s="2" customFormat="1" ht="15" x14ac:dyDescent="0.25">
      <c r="B22" s="28" t="s">
        <v>11</v>
      </c>
      <c r="C22" s="32">
        <v>79</v>
      </c>
      <c r="D22" s="31">
        <v>79</v>
      </c>
      <c r="E22" s="31">
        <v>79</v>
      </c>
      <c r="F22" s="30">
        <v>79</v>
      </c>
      <c r="H22" s="19"/>
      <c r="I22" s="19"/>
      <c r="J22" s="19"/>
      <c r="K22" s="19"/>
      <c r="L22" s="20"/>
    </row>
    <row r="23" spans="1:13" s="2" customFormat="1" ht="15" x14ac:dyDescent="0.25">
      <c r="B23" s="28" t="s">
        <v>10</v>
      </c>
      <c r="C23" s="27">
        <v>40</v>
      </c>
      <c r="D23" s="26">
        <v>40</v>
      </c>
      <c r="E23" s="26">
        <v>40</v>
      </c>
      <c r="F23" s="29" t="s">
        <v>9</v>
      </c>
      <c r="H23" s="19"/>
      <c r="I23" s="19"/>
      <c r="J23" s="19"/>
      <c r="K23" s="19"/>
      <c r="L23" s="20"/>
    </row>
    <row r="24" spans="1:13" s="2" customFormat="1" ht="15" x14ac:dyDescent="0.25">
      <c r="B24" s="28" t="s">
        <v>8</v>
      </c>
      <c r="C24" s="27">
        <f>C22*C21</f>
        <v>6241</v>
      </c>
      <c r="D24" s="26">
        <f>D22*D21</f>
        <v>6241</v>
      </c>
      <c r="E24" s="26">
        <f>E22*E21</f>
        <v>6241</v>
      </c>
      <c r="F24" s="25">
        <f>F22*F21</f>
        <v>6320</v>
      </c>
      <c r="H24" s="19"/>
      <c r="I24" s="19"/>
      <c r="J24" s="19"/>
      <c r="K24" s="19"/>
      <c r="L24" s="20"/>
    </row>
    <row r="25" spans="1:13" s="2" customFormat="1" ht="15" x14ac:dyDescent="0.25">
      <c r="B25" s="28" t="s">
        <v>7</v>
      </c>
      <c r="C25" s="27">
        <f>C21^2</f>
        <v>6241</v>
      </c>
      <c r="D25" s="26">
        <f>D21^2</f>
        <v>6241</v>
      </c>
      <c r="E25" s="26">
        <f>E21^2</f>
        <v>6241</v>
      </c>
      <c r="F25" s="25">
        <f>(4*F24)/PI()</f>
        <v>8046.8739227262286</v>
      </c>
      <c r="H25" s="19"/>
      <c r="I25" s="19"/>
      <c r="J25" s="19"/>
      <c r="K25" s="19"/>
      <c r="L25" s="20"/>
    </row>
    <row r="26" spans="1:13" s="2" customFormat="1" ht="15" x14ac:dyDescent="0.25">
      <c r="B26" s="28" t="s">
        <v>6</v>
      </c>
      <c r="C26" s="27">
        <v>3.17</v>
      </c>
      <c r="D26" s="26">
        <v>2.94</v>
      </c>
      <c r="E26" s="26">
        <v>2.79</v>
      </c>
      <c r="F26" s="25">
        <v>2.65</v>
      </c>
      <c r="H26" s="19"/>
      <c r="I26" s="19"/>
      <c r="J26" s="19"/>
      <c r="K26" s="19"/>
      <c r="L26" s="20"/>
    </row>
    <row r="27" spans="1:13" s="2" customFormat="1" ht="15" x14ac:dyDescent="0.25">
      <c r="B27" s="28" t="s">
        <v>5</v>
      </c>
      <c r="C27" s="27">
        <f>C26*1000/C25</f>
        <v>0.50793142124659507</v>
      </c>
      <c r="D27" s="26">
        <f>D26*1000/D25</f>
        <v>0.47107835282807242</v>
      </c>
      <c r="E27" s="26">
        <f>E26*1000/E25</f>
        <v>0.44704374298990546</v>
      </c>
      <c r="F27" s="25">
        <f>F26*1000/F25</f>
        <v>0.3293204324372212</v>
      </c>
      <c r="H27" s="19"/>
      <c r="I27" s="19"/>
      <c r="J27" s="19"/>
      <c r="K27" s="19"/>
      <c r="L27" s="20"/>
    </row>
    <row r="28" spans="1:13" s="2" customFormat="1" ht="15" x14ac:dyDescent="0.25">
      <c r="B28" s="28" t="s">
        <v>4</v>
      </c>
      <c r="C28" s="27">
        <f>(SQRT(C25)/50)^0.45</f>
        <v>1.228558070341875</v>
      </c>
      <c r="D28" s="26">
        <f>(SQRT(D25)/50)^0.45</f>
        <v>1.228558070341875</v>
      </c>
      <c r="E28" s="26">
        <f>(SQRT(E25)/50)^0.45</f>
        <v>1.228558070341875</v>
      </c>
      <c r="F28" s="25">
        <f>(SQRT(F25)/50)^0.45</f>
        <v>1.3008571769950441</v>
      </c>
      <c r="H28" s="19"/>
      <c r="I28" s="19"/>
      <c r="J28" s="19"/>
      <c r="K28" s="19"/>
      <c r="L28" s="20"/>
    </row>
    <row r="29" spans="1:13" s="2" customFormat="1" ht="15.75" thickBot="1" x14ac:dyDescent="0.3">
      <c r="B29" s="24" t="s">
        <v>0</v>
      </c>
      <c r="C29" s="23">
        <f>C27*C28</f>
        <v>0.62402324675272292</v>
      </c>
      <c r="D29" s="22">
        <f>D27*D28</f>
        <v>0.57874711213028562</v>
      </c>
      <c r="E29" s="22">
        <f>E27*E28</f>
        <v>0.54921919824608734</v>
      </c>
      <c r="F29" s="21">
        <f>F27*F28</f>
        <v>0.42839884806707074</v>
      </c>
      <c r="H29" s="19"/>
      <c r="I29" s="19"/>
      <c r="J29" s="19"/>
      <c r="K29" s="19"/>
      <c r="L29" s="20"/>
    </row>
    <row r="30" spans="1:13" s="2" customFormat="1" ht="15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0"/>
    </row>
    <row r="31" spans="1:13" s="2" customFormat="1" ht="15" x14ac:dyDescent="0.25">
      <c r="A31" s="15"/>
      <c r="H31" s="15"/>
      <c r="I31" s="19"/>
      <c r="J31" s="18"/>
      <c r="K31" s="18"/>
      <c r="L31" s="17"/>
    </row>
    <row r="32" spans="1:13" s="2" customFormat="1" ht="15" x14ac:dyDescent="0.25">
      <c r="A32" s="15"/>
      <c r="H32" s="15"/>
      <c r="I32" s="18"/>
      <c r="J32" s="18"/>
      <c r="K32" s="18"/>
      <c r="L32" s="17"/>
      <c r="M32" s="17"/>
    </row>
    <row r="33" spans="1:13" s="2" customFormat="1" ht="15" x14ac:dyDescent="0.25">
      <c r="A33" s="15"/>
      <c r="H33" s="15"/>
      <c r="I33" s="18"/>
      <c r="J33" s="18"/>
      <c r="K33" s="18"/>
      <c r="L33" s="17"/>
      <c r="M33" s="17"/>
    </row>
    <row r="34" spans="1:13" s="2" customFormat="1" ht="12.75" x14ac:dyDescent="0.25">
      <c r="A34" s="15"/>
      <c r="H34" s="15"/>
    </row>
    <row r="35" spans="1:13" ht="12.75" x14ac:dyDescent="0.25">
      <c r="A35" s="15"/>
      <c r="H35" s="15"/>
      <c r="I35" s="2"/>
    </row>
    <row r="36" spans="1:13" ht="13.5" customHeight="1" x14ac:dyDescent="0.25">
      <c r="A36" s="15"/>
      <c r="B36" s="16" t="s">
        <v>3</v>
      </c>
      <c r="C36" s="15"/>
      <c r="D36" s="15"/>
      <c r="E36" s="15"/>
      <c r="F36" s="15"/>
      <c r="G36" s="15"/>
      <c r="H36" s="15"/>
    </row>
    <row r="37" spans="1:13" ht="13.5" customHeight="1" x14ac:dyDescent="0.25">
      <c r="A37" s="15"/>
      <c r="B37" s="15" t="s">
        <v>2</v>
      </c>
      <c r="C37" s="15"/>
      <c r="D37" s="15"/>
      <c r="E37" s="15"/>
      <c r="F37" s="15"/>
      <c r="G37" s="15"/>
      <c r="H37" s="15"/>
    </row>
    <row r="38" spans="1:13" ht="13.5" customHeight="1" x14ac:dyDescent="0.25">
      <c r="A38" s="15"/>
      <c r="B38" s="15" t="s">
        <v>1</v>
      </c>
      <c r="C38" s="15"/>
      <c r="D38" s="15"/>
      <c r="E38" s="15"/>
      <c r="F38" s="15"/>
      <c r="G38" s="15"/>
      <c r="H38" s="15"/>
    </row>
    <row r="39" spans="1:13" ht="13.5" customHeight="1" thickBot="1" x14ac:dyDescent="0.3">
      <c r="B39" s="15"/>
      <c r="C39" s="15"/>
      <c r="D39" s="15"/>
      <c r="E39" s="15"/>
      <c r="F39" s="15"/>
      <c r="G39" s="15"/>
    </row>
    <row r="40" spans="1:13" ht="13.5" customHeight="1" thickBot="1" x14ac:dyDescent="0.3">
      <c r="B40" s="15"/>
      <c r="C40" s="14" t="s">
        <v>0</v>
      </c>
      <c r="D40" s="13">
        <v>0.57999999999999996</v>
      </c>
      <c r="E40" s="12">
        <v>0.55000000000000004</v>
      </c>
      <c r="F40" s="11">
        <f>(D40+E40)/2</f>
        <v>0.56499999999999995</v>
      </c>
      <c r="G40" s="10"/>
    </row>
    <row r="46" spans="1:13" ht="13.5" customHeight="1" x14ac:dyDescent="0.25">
      <c r="A46" s="9"/>
      <c r="B46" s="4"/>
      <c r="C46" s="4"/>
      <c r="D46" s="4"/>
      <c r="E46" s="4"/>
      <c r="F46" s="4"/>
      <c r="G46" s="4"/>
      <c r="H46" s="4"/>
    </row>
    <row r="47" spans="1:13" ht="13.5" customHeight="1" x14ac:dyDescent="0.25">
      <c r="A47" s="8"/>
      <c r="B47" s="4"/>
      <c r="C47" s="4"/>
      <c r="D47" s="4"/>
      <c r="E47" s="4"/>
      <c r="F47" s="4"/>
      <c r="G47" s="4"/>
      <c r="H47" s="4"/>
    </row>
    <row r="48" spans="1:13" ht="13.5" customHeight="1" x14ac:dyDescent="0.25">
      <c r="A48" s="7"/>
      <c r="B48" s="4"/>
      <c r="C48" s="4"/>
      <c r="D48" s="4"/>
      <c r="E48" s="6"/>
      <c r="F48" s="6"/>
      <c r="G48" s="6"/>
      <c r="H48" s="6"/>
    </row>
    <row r="49" spans="1:8" ht="13.5" customHeight="1" x14ac:dyDescent="0.25">
      <c r="A49" s="6"/>
      <c r="B49" s="4"/>
      <c r="C49" s="4"/>
      <c r="D49" s="4"/>
      <c r="E49" s="6"/>
      <c r="F49" s="6"/>
      <c r="G49" s="6"/>
      <c r="H49" s="6"/>
    </row>
    <row r="50" spans="1:8" ht="13.5" customHeight="1" x14ac:dyDescent="0.25">
      <c r="A50" s="5"/>
      <c r="B50" s="4"/>
      <c r="C50" s="4"/>
      <c r="D50" s="4"/>
      <c r="E50" s="5"/>
      <c r="F50" s="5"/>
      <c r="G50" s="5"/>
      <c r="H50" s="5"/>
    </row>
    <row r="51" spans="1:8" ht="13.5" customHeight="1" x14ac:dyDescent="0.25">
      <c r="A51" s="5"/>
      <c r="B51" s="4"/>
      <c r="C51" s="4"/>
      <c r="D51" s="4"/>
      <c r="E51" s="5"/>
      <c r="F51" s="5"/>
      <c r="G51" s="5"/>
      <c r="H51" s="5"/>
    </row>
    <row r="52" spans="1:8" ht="13.5" customHeight="1" x14ac:dyDescent="0.25">
      <c r="A52" s="6"/>
      <c r="B52" s="4"/>
      <c r="C52" s="4"/>
      <c r="D52" s="4"/>
      <c r="E52" s="6"/>
      <c r="F52" s="5"/>
      <c r="G52" s="6"/>
      <c r="H52" s="5"/>
    </row>
    <row r="53" spans="1:8" ht="13.5" customHeight="1" x14ac:dyDescent="0.25">
      <c r="A53" s="5"/>
      <c r="B53" s="4"/>
      <c r="C53" s="4"/>
      <c r="D53" s="4"/>
      <c r="E53" s="5"/>
      <c r="F53" s="5"/>
      <c r="G53" s="5"/>
      <c r="H53" s="4"/>
    </row>
    <row r="54" spans="1:8" ht="13.5" customHeight="1" x14ac:dyDescent="0.25">
      <c r="A54" s="5"/>
      <c r="B54" s="4"/>
      <c r="C54" s="4"/>
      <c r="D54" s="4"/>
      <c r="E54" s="5"/>
      <c r="F54" s="5"/>
      <c r="G54" s="5"/>
      <c r="H54" s="4"/>
    </row>
  </sheetData>
  <mergeCells count="6">
    <mergeCell ref="B14:G14"/>
    <mergeCell ref="A9:B9"/>
    <mergeCell ref="D10:F11"/>
    <mergeCell ref="A11:B11"/>
    <mergeCell ref="A12:B12"/>
    <mergeCell ref="B13:G13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Carga puntual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2012-04-28T14:20:29Z</dcterms:created>
  <dcterms:modified xsi:type="dcterms:W3CDTF">2012-04-28T14:24:00Z</dcterms:modified>
</cp:coreProperties>
</file>